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package/2006/relationships/digital-signature/origin" Target="/package/services/digital-signature/origin.psdsor" Id="Rfd7210506b994ebe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1840" windowHeight="12210" tabRatio="972"/>
  </bookViews>
  <sheets>
    <sheet name="KQKD QUY 3 2014" sheetId="2" r:id="rId1"/>
    <sheet name="BCDKT QUY 3.2014" sheetId="1" r:id="rId2"/>
    <sheet name="LCTT-PPGT QUY 3.2014 " sheetId="24" r:id="rId3"/>
    <sheet name="TM1" sheetId="7" r:id="rId4"/>
    <sheet name="TM2" sheetId="9" r:id="rId5"/>
    <sheet name="TM3" sheetId="10" r:id="rId6"/>
    <sheet name="TM4" sheetId="11" r:id="rId7"/>
    <sheet name="TM5" sheetId="12" r:id="rId8"/>
    <sheet name="TM6" sheetId="13" r:id="rId9"/>
    <sheet name="TM7" sheetId="14" r:id="rId10"/>
    <sheet name="TM8" sheetId="15" r:id="rId11"/>
    <sheet name="TM9" sheetId="16" r:id="rId12"/>
    <sheet name="TM10" sheetId="17" r:id="rId13"/>
    <sheet name="TM11" sheetId="18" r:id="rId14"/>
    <sheet name="TM12" sheetId="19" r:id="rId15"/>
    <sheet name="TM13" sheetId="20" r:id="rId16"/>
  </sheets>
  <definedNames>
    <definedName name="_xlnm.Print_Titles" localSheetId="1">'BCDKT QUY 3.2014'!$66:$66</definedName>
    <definedName name="_xlnm.Print_Titles" localSheetId="2">'LCTT-PPGT QUY 3.2014 '!$12:$13</definedName>
  </definedNames>
  <calcPr calcId="125725"/>
</workbook>
</file>

<file path=xl/calcChain.xml><?xml version="1.0" encoding="utf-8"?>
<calcChain xmlns="http://schemas.openxmlformats.org/spreadsheetml/2006/main">
  <c r="H16" i="16"/>
  <c r="H17" s="1"/>
  <c r="H22" s="1"/>
  <c r="H23" s="1"/>
  <c r="D41" i="24"/>
  <c r="D32"/>
  <c r="J8" i="19"/>
  <c r="H8"/>
  <c r="E2" i="14"/>
  <c r="G13" i="2"/>
  <c r="G15"/>
  <c r="G17"/>
  <c r="G18"/>
  <c r="G19"/>
  <c r="G20"/>
  <c r="G21"/>
  <c r="G23"/>
  <c r="G24"/>
  <c r="G27"/>
  <c r="G28"/>
  <c r="G30"/>
  <c r="F13"/>
  <c r="F15"/>
  <c r="F17"/>
  <c r="F18"/>
  <c r="F19"/>
  <c r="F20"/>
  <c r="F21"/>
  <c r="F23"/>
  <c r="F24"/>
  <c r="F27"/>
  <c r="F28"/>
  <c r="F30"/>
  <c r="G12"/>
  <c r="F12"/>
  <c r="I34" i="17"/>
  <c r="J34"/>
  <c r="J32" i="16"/>
  <c r="H32"/>
  <c r="E25" i="2"/>
  <c r="G25" s="1"/>
  <c r="E14"/>
  <c r="E16" s="1"/>
  <c r="E22" s="1"/>
  <c r="G22" s="1"/>
  <c r="J2" i="18"/>
  <c r="H34" i="17"/>
  <c r="D25" i="2"/>
  <c r="F25" s="1"/>
  <c r="D14"/>
  <c r="D16" s="1"/>
  <c r="D22" s="1"/>
  <c r="F22" s="1"/>
  <c r="G16" l="1"/>
  <c r="G14"/>
  <c r="F16"/>
  <c r="F14"/>
  <c r="E26"/>
  <c r="D26"/>
  <c r="E29" l="1"/>
  <c r="G29" s="1"/>
  <c r="G26"/>
  <c r="D29"/>
  <c r="F29" s="1"/>
  <c r="F26"/>
  <c r="J31" i="19" l="1"/>
  <c r="I36" i="13"/>
  <c r="H31" i="19" l="1"/>
  <c r="J18" i="18"/>
  <c r="H2"/>
  <c r="J41"/>
  <c r="H41"/>
  <c r="J29"/>
  <c r="H29"/>
  <c r="H18"/>
  <c r="J20" i="17"/>
  <c r="H20"/>
  <c r="J22" i="16"/>
  <c r="J16"/>
  <c r="J15" s="1"/>
  <c r="J7"/>
  <c r="H7"/>
  <c r="H3" s="1"/>
  <c r="J3"/>
  <c r="I34" i="15"/>
  <c r="F34"/>
  <c r="G6" i="14"/>
  <c r="E6"/>
  <c r="E9" s="1"/>
  <c r="G2"/>
  <c r="G9" s="1"/>
  <c r="G2" i="13"/>
  <c r="G4" s="1"/>
  <c r="I2"/>
  <c r="I4" s="1"/>
  <c r="I42"/>
  <c r="G42"/>
  <c r="G36"/>
  <c r="I24"/>
  <c r="G24"/>
  <c r="I16"/>
  <c r="G16"/>
  <c r="C34" i="12"/>
  <c r="C40" s="1"/>
  <c r="E40"/>
  <c r="E32" i="11"/>
  <c r="C32"/>
</calcChain>
</file>

<file path=xl/sharedStrings.xml><?xml version="1.0" encoding="utf-8"?>
<sst xmlns="http://schemas.openxmlformats.org/spreadsheetml/2006/main" count="1355" uniqueCount="914">
  <si>
    <t>CÔNG TY CỔ PHẦN DƯỢC PHẨM PHONG PHÚ</t>
  </si>
  <si>
    <t>Mã số thuế: 0301427564</t>
  </si>
  <si>
    <t>Điện thoại: 08. 3754 7998    Fax: 08. 3754 7996</t>
  </si>
  <si>
    <t>Mẫu số B 01 - DN</t>
  </si>
  <si>
    <t>(Ban hành theo QĐ số: 15/2006/QĐ-BTC ngày</t>
  </si>
  <si>
    <t>20/03/2006 của Bộ trưởng BTC)</t>
  </si>
  <si>
    <t>TÀI SẢN</t>
  </si>
  <si>
    <t>Mã 
chỉ tiêu</t>
  </si>
  <si>
    <t>Thuyết 
minh</t>
  </si>
  <si>
    <t>Số cuối kỳ</t>
  </si>
  <si>
    <t>Số đầu năm</t>
  </si>
  <si>
    <t>A. TÀI SẢN NGẮN HẠN (100=110+120+130+140+150)</t>
  </si>
  <si>
    <t>100</t>
  </si>
  <si>
    <t/>
  </si>
  <si>
    <t>I. TIỀN VÀ CÁC KHOẢN TƯƠNG ĐƯƠNG TIỀN (110=111+112)</t>
  </si>
  <si>
    <t>110</t>
  </si>
  <si>
    <t xml:space="preserve">          </t>
  </si>
  <si>
    <t xml:space="preserve">1. Tiền </t>
  </si>
  <si>
    <t>111</t>
  </si>
  <si>
    <t>V.01</t>
  </si>
  <si>
    <t>2. Các khoản tương đương tiền</t>
  </si>
  <si>
    <t>112</t>
  </si>
  <si>
    <t>II. CÁC KHOẢN ĐẦU TƯ TÀI CHÍNH NGẮN HẠN (120=121+129)</t>
  </si>
  <si>
    <t>120</t>
  </si>
  <si>
    <t>V.02</t>
  </si>
  <si>
    <t>1. Đầu tư ngắn hạn</t>
  </si>
  <si>
    <t>121</t>
  </si>
  <si>
    <t>2. Dự phòng giảm giá chứng khoán đầu tư ngắn hạn (*)</t>
  </si>
  <si>
    <t>129</t>
  </si>
  <si>
    <t>III. CÁC KHOẢN PHẢI THU NGẮN HẠN (130=131+132+133+134+135+139)</t>
  </si>
  <si>
    <t>130</t>
  </si>
  <si>
    <t>1. Phải thu khách hàng</t>
  </si>
  <si>
    <t>131</t>
  </si>
  <si>
    <t>2. Trả trước cho người bán</t>
  </si>
  <si>
    <t>132</t>
  </si>
  <si>
    <t>3. Phải thu nội bộ</t>
  </si>
  <si>
    <t>133</t>
  </si>
  <si>
    <t>4. Phải thu theo tiến độ kế hoạch hợp đồng xây dựng</t>
  </si>
  <si>
    <t>134</t>
  </si>
  <si>
    <t>5. Các khoản phải thu khác</t>
  </si>
  <si>
    <t>138</t>
  </si>
  <si>
    <t>V.03</t>
  </si>
  <si>
    <t>6. Dự phòng các khoản phải thu khó đòi (*)</t>
  </si>
  <si>
    <t>139</t>
  </si>
  <si>
    <t>IV. HÀNG TỒN KHO (140=141+149)</t>
  </si>
  <si>
    <t>140</t>
  </si>
  <si>
    <t>1. Hàng tồn kho</t>
  </si>
  <si>
    <t>141</t>
  </si>
  <si>
    <t>V.04</t>
  </si>
  <si>
    <t>2. Dự phòng giảm giá hàng tồn kho (*)</t>
  </si>
  <si>
    <t>149</t>
  </si>
  <si>
    <t>V. TÀI SẢN NGẮN HẠN KHÁC (150=151+152+154+158)</t>
  </si>
  <si>
    <t>150</t>
  </si>
  <si>
    <t>1. Chi phí trả trước ngắn hạn</t>
  </si>
  <si>
    <t>151</t>
  </si>
  <si>
    <t>2. Thuế GTGT được khấu trừ</t>
  </si>
  <si>
    <t>152</t>
  </si>
  <si>
    <t>3.Thuế và các khoản khách phải thu Nhà nước</t>
  </si>
  <si>
    <t>154</t>
  </si>
  <si>
    <t>V.05</t>
  </si>
  <si>
    <t>4. Tài sản ngắn hạn khác</t>
  </si>
  <si>
    <t>158</t>
  </si>
  <si>
    <t>B. TÀI SẢN DÀI HẠN (200=210+220+240+250+260)</t>
  </si>
  <si>
    <t>200</t>
  </si>
  <si>
    <t>I. CÁC KHOẢN PHẢI THU DÀI HẠN (210=211+212+213+218+219)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</si>
  <si>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</si>
  <si>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</si>
  <si>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</si>
  <si>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</si>
  <si>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</si>
  <si>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</si>
  <si>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</si>
  <si>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</si>
  <si>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</si>
  <si>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V.06</t>
  </si>
  <si>
    <t>5. Dự phòng phải thu dài hạn khó đòi (*)</t>
  </si>
  <si>
    <t>219</t>
  </si>
  <si>
    <t>V.07</t>
  </si>
  <si>
    <t>II. TÀI SẢN CỐ ĐỊNH (220=221+224+227+230)</t>
  </si>
  <si>
    <t>220</t>
  </si>
  <si>
    <t>1. Tài sản cố định hữu hình (221=222+223)</t>
  </si>
  <si>
    <t>221</t>
  </si>
  <si>
    <t>V.08</t>
  </si>
  <si>
    <t>- Nguyên giá</t>
  </si>
  <si>
    <t>222</t>
  </si>
  <si>
    <t>- Giá trị hao mòn lũy kế (*)</t>
  </si>
  <si>
    <t>223</t>
  </si>
  <si>
    <t>2. Tài sản thuê tài chính (224=225+226)</t>
  </si>
  <si>
    <t>224</t>
  </si>
  <si>
    <t>V.09</t>
  </si>
  <si>
    <t>225</t>
  </si>
  <si>
    <t>226</t>
  </si>
  <si>
    <t>3. Tài sản cố định vô hình (227=228+229)</t>
  </si>
  <si>
    <t>227</t>
  </si>
  <si>
    <t>V.10</t>
  </si>
  <si>
    <t>228</t>
  </si>
  <si>
    <t>229</t>
  </si>
  <si>
    <t>4. Chi phí xây dựng cơ bản dở dang</t>
  </si>
  <si>
    <t>230</t>
  </si>
  <si>
    <t>V.11</t>
  </si>
  <si>
    <t>III. BẤT ĐỘNG SẢN ĐẦU TƯ (240=241+242)</t>
  </si>
  <si>
    <t>240</t>
  </si>
  <si>
    <t>V.12</t>
  </si>
  <si>
    <t>241</t>
  </si>
  <si>
    <t>242</t>
  </si>
  <si>
    <t>IV. CÁC KHOẢN ĐẦU TƯ TÀI CHÍNH DÀI HẠN (250=251+252+258+259)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</si>
  <si>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</si>
  <si>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</si>
  <si>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</si>
  <si>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</si>
  <si>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</si>
  <si>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</si>
  <si>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</si>
  <si>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V.13</t>
  </si>
  <si>
    <t>4. Dự phòng giảm giá chứng khoán đầu tư dài hạn (*)</t>
  </si>
  <si>
    <t>259</t>
  </si>
  <si>
    <t>V. TÀI SẢN DÀI HẠN KHÁC (260=261+262+268)</t>
  </si>
  <si>
    <t>260</t>
  </si>
  <si>
    <t>1. Chi phí trả trước dài hạn</t>
  </si>
  <si>
    <t>261</t>
  </si>
  <si>
    <t>V.14</t>
  </si>
  <si>
    <t>2. Tài sản thuế thu nhập hoãn lại</t>
  </si>
  <si>
    <t>262</t>
  </si>
  <si>
    <t>V.21</t>
  </si>
  <si>
    <t>3. Tài sản dài hạn khác</t>
  </si>
  <si>
    <t>268</t>
  </si>
  <si>
    <t>CỘNG TÀI SẢN</t>
  </si>
  <si>
    <t>NGUỒN VỐN</t>
  </si>
  <si>
    <t>A. NỢ PHẢI TRẢ (300=310+330)</t>
  </si>
  <si>
    <t>300</t>
  </si>
  <si>
    <t>I. NỢ NGẮN HẠN (310=311+312+313+314+315+316+317+318+319+320+323)</t>
  </si>
  <si>
    <t>310</t>
  </si>
  <si>
    <t>1. Vay và nợ ngắn hạn</t>
  </si>
  <si>
    <t>311</t>
  </si>
  <si>
    <t>V.15</t>
  </si>
  <si>
    <t>2. Phải trả cho người bán</t>
  </si>
  <si>
    <t>312</t>
  </si>
  <si>
    <t>3. Người mua trả tiền trước</t>
  </si>
  <si>
    <t>313</t>
  </si>
  <si>
    <t>4. Thuế và các khoản phải nộp Nhà nước</t>
  </si>
  <si>
    <t>314</t>
  </si>
  <si>
    <t>V.16</t>
  </si>
  <si>
    <t xml:space="preserve">5. Phải trả người lao động </t>
  </si>
  <si>
    <t>315</t>
  </si>
  <si>
    <t>6. Chi phí phải trả</t>
  </si>
  <si>
    <t>316</t>
  </si>
  <si>
    <t xml:space="preserve"> V.17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</si>
  <si>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</si>
  <si>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</si>
  <si>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</si>
  <si>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</si>
  <si>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 khác</t>
  </si>
  <si>
    <t>319</t>
  </si>
  <si>
    <t>V.18</t>
  </si>
  <si>
    <t xml:space="preserve">10. Dự phòng phải trả ngắn hạn </t>
  </si>
  <si>
    <t>320</t>
  </si>
  <si>
    <t>11. Quỹ khen thưởng phúc lợi</t>
  </si>
  <si>
    <t>323</t>
  </si>
  <si>
    <t>II. NỢ DÀI HẠN (330=331+332+333+334+335+336+337+338+339)</t>
  </si>
  <si>
    <t>330</t>
  </si>
  <si>
    <t>1. Phải trả dài hạn người bán</t>
  </si>
  <si>
    <t>331</t>
  </si>
  <si>
    <t>2. Phải trả dài hạn nội bộ</t>
  </si>
  <si>
    <t>332</t>
  </si>
  <si>
    <t>V.19</t>
  </si>
  <si>
    <t>3. Phải trả dài hạn khác</t>
  </si>
  <si>
    <t>333</t>
  </si>
  <si>
    <t>4. Vay và nợ dài hạn</t>
  </si>
  <si>
    <t>334</t>
  </si>
  <si>
    <t>V.20</t>
  </si>
  <si>
    <t>5. Thuế thu nhập hoãn lại phải trả</t>
  </si>
  <si>
    <t>335</t>
  </si>
  <si>
    <t>6. Dự phòng trợ cấp mất việc làm</t>
  </si>
  <si>
    <t>336</t>
  </si>
  <si>
    <t>7 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</si>
  <si>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</si>
  <si>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</si>
  <si>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</si>
  <si>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</si>
  <si>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</si>
  <si>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 VỐN CHỦ SỞ HỮU (400 = 410+430)</t>
  </si>
  <si>
    <t>400</t>
  </si>
  <si>
    <t>I. VỐN CHỦ SỞ HỮU (410=411+412+413+414+415+416+417+418+419+420+421+422)</t>
  </si>
  <si>
    <t>410</t>
  </si>
  <si>
    <t>V.22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</si>
  <si>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</si>
  <si>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</si>
  <si>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</si>
  <si>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</si>
  <si>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</si>
  <si>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</si>
  <si>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 (*)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</si>
  <si>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</si>
  <si>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</si>
  <si>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</si>
  <si>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</si>
  <si>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</si>
  <si>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</si>
  <si>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</si>
  <si>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</si>
  <si>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</si>
  <si>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khách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</si>
  <si>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</si>
  <si>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</si>
  <si>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</si>
  <si>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</si>
  <si>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</si>
  <si>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hổ trợ sắp xếp doanh nghiệp</t>
  </si>
  <si>
    <t>II. NGUỒN KINH PHÍ VÀ QUỸ KHÁC (430=432+433)</t>
  </si>
  <si>
    <t>430</t>
  </si>
  <si>
    <t>2. Nguồn kinh phí</t>
  </si>
  <si>
    <t>432</t>
  </si>
  <si>
    <t>V.23</t>
  </si>
  <si>
    <t>3. Nguồn kinh phí đã hình thành TSCĐ</t>
  </si>
  <si>
    <t>433</t>
  </si>
  <si>
    <t>CỘNG NGUỒN VỐN</t>
  </si>
  <si>
    <t>CHỈ TIÊU NGOÀI BẢNG CÂN ĐỐI KẾ TOÁN</t>
  </si>
  <si>
    <t>1. Tài sản thuê ngoài</t>
  </si>
  <si>
    <t>2. Vật tư, hàng hóa nhận giữ hộ, nhận gia công</t>
  </si>
  <si>
    <t>3. Hàng hóa nhận bán hộ, nhận ký gửi, ký cược</t>
  </si>
  <si>
    <t>4. Nợ khó đòi đã xử lý</t>
  </si>
  <si>
    <t>5. Ngoại tệ các loại</t>
  </si>
  <si>
    <t>6. Dự toán chi sự nghiệp, dự án</t>
  </si>
  <si>
    <t>CỘNG CHỈ TIÊU NGOÀI BẢNG CÂN ĐỐI KẾ TOÁN</t>
  </si>
  <si>
    <t xml:space="preserve">                     Người lập biểu                                                                      Kế toán trưởng</t>
  </si>
  <si>
    <t>Giám đốc</t>
  </si>
  <si>
    <t>Chỉ tiêu</t>
  </si>
  <si>
    <t>Lũy kế từ đầu năm đến cuối quý này</t>
  </si>
  <si>
    <t>Năm nay</t>
  </si>
  <si>
    <t>Năm trước</t>
  </si>
  <si>
    <t xml:space="preserve">1. Doanh thu bán hàng và cung cấp dịch vụ </t>
  </si>
  <si>
    <t xml:space="preserve">01 </t>
  </si>
  <si>
    <t>VI.25</t>
  </si>
  <si>
    <t xml:space="preserve">2. Các khoản giảm trừ doanh thu </t>
  </si>
  <si>
    <t xml:space="preserve">02 </t>
  </si>
  <si>
    <t xml:space="preserve">10 </t>
  </si>
  <si>
    <t>4. Giá vốn hàng bán</t>
  </si>
  <si>
    <t xml:space="preserve">11 </t>
  </si>
  <si>
    <t>VI.27</t>
  </si>
  <si>
    <t>5. Lợi nhuận gộp về bán hàng và cung cấp dịch vụ (20=10-11)</t>
  </si>
  <si>
    <t xml:space="preserve">20 </t>
  </si>
  <si>
    <t>6. Doanh thu họat động tài chính</t>
  </si>
  <si>
    <t xml:space="preserve">21 </t>
  </si>
  <si>
    <t>VI.26</t>
  </si>
  <si>
    <t>7. Chi phí tài chính</t>
  </si>
  <si>
    <t xml:space="preserve">22 </t>
  </si>
  <si>
    <t>VI.28</t>
  </si>
  <si>
    <t xml:space="preserve">- trong đó: chí phí lãi vay </t>
  </si>
  <si>
    <t xml:space="preserve">23 </t>
  </si>
  <si>
    <t>8. Chi phí bán hàng</t>
  </si>
  <si>
    <t xml:space="preserve">24 </t>
  </si>
  <si>
    <t>9. Chi phí quản lý doanh nghiệp</t>
  </si>
  <si>
    <t xml:space="preserve">25 </t>
  </si>
  <si>
    <t>10. Lợi nhuận thuần từ HĐKD [30=20+(21-22)-(24+25)]</t>
  </si>
  <si>
    <t xml:space="preserve">30 </t>
  </si>
  <si>
    <t>11. Thu nhập khác</t>
  </si>
  <si>
    <t xml:space="preserve">31 </t>
  </si>
  <si>
    <t>12. Chi phí khác</t>
  </si>
  <si>
    <t xml:space="preserve">32 </t>
  </si>
  <si>
    <t>13. Lợi nhuận khác (40 = 31-32)</t>
  </si>
  <si>
    <t xml:space="preserve">40 </t>
  </si>
  <si>
    <t>14. Tổng lợi nhuận kế toán trước thuế (50=30+40)</t>
  </si>
  <si>
    <t xml:space="preserve">50 </t>
  </si>
  <si>
    <t>15. Chi phí TNDN hiện hành</t>
  </si>
  <si>
    <t xml:space="preserve">51 </t>
  </si>
  <si>
    <t>VI.30</t>
  </si>
  <si>
    <t>16. Chi phí thuế TNDN hoãn lại</t>
  </si>
  <si>
    <t xml:space="preserve">52 </t>
  </si>
  <si>
    <t>17. Lợi nhuận sau thuế thu nhập doanh nghiệp (60=50-51-52)</t>
  </si>
  <si>
    <t xml:space="preserve">60 </t>
  </si>
  <si>
    <t>18. Lãi cơ bản trên cổ phiếu (*)</t>
  </si>
  <si>
    <t xml:space="preserve">70 </t>
  </si>
  <si>
    <t>Kế toán trưởng</t>
  </si>
  <si>
    <t>(Theo phương pháp gián tiếp)</t>
  </si>
  <si>
    <t>I. Lưu chuyển tiền từ hoạt động kinh doanh</t>
  </si>
  <si>
    <t>1. Lợi nhuận trước thuế</t>
  </si>
  <si>
    <t>01</t>
  </si>
  <si>
    <t>2. Điều chỉnh cho các khoản</t>
  </si>
  <si>
    <t xml:space="preserve"> - Khấu hao TSCĐ</t>
  </si>
  <si>
    <t>02</t>
  </si>
  <si>
    <t xml:space="preserve"> - Các khoản dự phòng</t>
  </si>
  <si>
    <t>03</t>
  </si>
  <si>
    <t xml:space="preserve"> - Lãi, lỗ chênh lệch tỷ giá hối đoái chưa thực hiện</t>
  </si>
  <si>
    <t>04</t>
  </si>
  <si>
    <t xml:space="preserve"> - Lãi, lỗ từ hoạt động đầu tư</t>
  </si>
  <si>
    <t>05</t>
  </si>
  <si>
    <t xml:space="preserve"> - Chi phí lãi vay </t>
  </si>
  <si>
    <t>06</t>
  </si>
  <si>
    <t>3. Lợi nhuận từ hoạt động kinh doanh trước thay đổi vốn  lưu động</t>
  </si>
  <si>
    <t>08</t>
  </si>
  <si>
    <t xml:space="preserve"> - Tăng, giảm các khoản phải thu</t>
  </si>
  <si>
    <t>09</t>
  </si>
  <si>
    <t xml:space="preserve"> - Tăng, giảm hàng tồn kho</t>
  </si>
  <si>
    <t>10</t>
  </si>
  <si>
    <t xml:space="preserve"> - Tăng, giảm các khoản phải trả (Không kể lãi vay phải trả, thuế thu </t>
  </si>
  <si>
    <t>11</t>
  </si>
  <si>
    <t xml:space="preserve">nhập doanh nghiệp phải nộp) </t>
  </si>
  <si>
    <t xml:space="preserve"> - Tăng, giảm chi phí trả trước </t>
  </si>
  <si>
    <t>12</t>
  </si>
  <si>
    <t xml:space="preserve"> - Tiền lãi vay đã trả</t>
  </si>
  <si>
    <t>13</t>
  </si>
  <si>
    <t xml:space="preserve"> - Thuế thu nhập doanh nghiệp đã nộp</t>
  </si>
  <si>
    <t>14</t>
  </si>
  <si>
    <t xml:space="preserve"> - Tiền thu khác từ hoạt động kinh doanh</t>
  </si>
  <si>
    <t>15</t>
  </si>
  <si>
    <t xml:space="preserve"> - Tiền chi khác cho hoạt động kinh doanh</t>
  </si>
  <si>
    <t>16</t>
  </si>
  <si>
    <t>Lưu chuyển tiền thuần từ hoạt động kinh doanh</t>
  </si>
  <si>
    <t>20</t>
  </si>
  <si>
    <t>II. Lưu chuyển tiền từ hoạt động đầu tư</t>
  </si>
  <si>
    <t>1.Tiền chi để mua sắm, xây dựng TSCĐ và các tài sản dài hạn khác</t>
  </si>
  <si>
    <t>21</t>
  </si>
  <si>
    <t>2.Tiền thu từ thanh lý, nhượng bán TSCĐ và các tài sản dài hạn khác</t>
  </si>
  <si>
    <t>22</t>
  </si>
  <si>
    <t>3.Tiền chi cho vay, mua các công cụ nợ của đơn vị khác</t>
  </si>
  <si>
    <t>23</t>
  </si>
  <si>
    <t>4.Tiền thu hồi cho vay, bán lại các công cụ nợ của đơn vị khác</t>
  </si>
  <si>
    <t>24</t>
  </si>
  <si>
    <t>5.Tiền chi đầu tư góp vốn vào đơn vị khác</t>
  </si>
  <si>
    <t>25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</si>
  <si>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</si>
  <si>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</si>
  <si>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</si>
  <si>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</si>
  <si>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</si>
  <si>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30</t>
  </si>
  <si>
    <t>III. Lưu chuyển tiền từ hoạt động tài chính</t>
  </si>
  <si>
    <t>1.Tiền thu từ phát hành cổ phiếu, nhận vốn góp của chủ sở hữu</t>
  </si>
  <si>
    <t>31</t>
  </si>
  <si>
    <t xml:space="preserve">2.Tiền chi trả vốn góp cho các chủ sở hữu, mua lại cổ phiếu của </t>
  </si>
  <si>
    <t>32</t>
  </si>
  <si>
    <t>doanh nghiệp đã phát hành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</si>
  <si>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</si>
  <si>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</si>
  <si>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</si>
  <si>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</si>
  <si>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</si>
  <si>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</si>
  <si>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</si>
  <si>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</si>
  <si>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</si>
  <si>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40</t>
  </si>
  <si>
    <t>Lưu chuyển tiền thuần trong kỳ (50 = 20+30+40)</t>
  </si>
  <si>
    <t>50</t>
  </si>
  <si>
    <t>Tiền và tương đương tiền đầu kỳ</t>
  </si>
  <si>
    <t>60</t>
  </si>
  <si>
    <t>Ảnh hưởng của thay đổi tỷ giá hối đoái quy đổi ngoại tệ</t>
  </si>
  <si>
    <t>61</t>
  </si>
  <si>
    <t>Tiền và tương đương tiền cuối kỳ (70 = 50+60+61)</t>
  </si>
  <si>
    <t>70</t>
  </si>
  <si>
    <t>Ngaøy 20/03/2006 cuûa Boä tröôûng BTC)</t>
  </si>
  <si>
    <t>Maõ soá</t>
  </si>
  <si>
    <t>Keá toaùn tröôûng</t>
  </si>
  <si>
    <t>Giaùm ñoác</t>
  </si>
  <si>
    <t>Naêm nay</t>
  </si>
  <si>
    <t>Naêm tröôùc</t>
  </si>
  <si>
    <t>Nguyeãn Minh Huøng</t>
  </si>
  <si>
    <t>Maãu soá B 09 - DN</t>
  </si>
  <si>
    <t xml:space="preserve">(Ban haønh theo QÑ soá 15/2006/QÑ-BTC </t>
  </si>
  <si>
    <t>I- Ñaëc ñieåm hoaït ñoäng cuûa doanh nghieäp</t>
  </si>
  <si>
    <t>1- Hình thöùc sôû höõu voán :  Coâng ty coå phaàn</t>
  </si>
  <si>
    <t xml:space="preserve">2- Lónh vöïc kinh doanh :  saûn xuaát coâng nghieäp, kinh doanh thöông maïi döôïc phaåm. </t>
  </si>
  <si>
    <t>3- Ngaønh ngheà kinh doanh :  saûn xuaát vaø kinh doanh thuoác chöõa beänh; dòch vuï y teá; xuaát nhaäp khaåu</t>
  </si>
  <si>
    <t xml:space="preserve">     tröïc tieáp caùc ngaønh treân. Saûn xuaát, mua baùn traø. Mua baùn myõ phaåm.</t>
  </si>
  <si>
    <t>4-Ñaëc ñieåm hoaït ñoäng cuûa doanh nghieäp trong naêm taøi chính coù aûnh höôûng ñeán baùo caùo taøi chính</t>
  </si>
  <si>
    <t>II- Kyø keá toaùn, ñôn vò tieàn teä söû duïng trong keá toaùn</t>
  </si>
  <si>
    <t>2- Ñôn vò tieàn teä söû duïng trong keá toaùn : ñoàng Vieät nam.</t>
  </si>
  <si>
    <t>III- Chuaån möïc vaø Cheá ñoä keá toaùn aùp duïng</t>
  </si>
  <si>
    <t>1- Cheá ñoä keá toaùn aùp duïng : cheá ñoä keá toaùn doanh nghieäp theo Quyeát ñònh soá 15/2006/QÑ-BTC.</t>
  </si>
  <si>
    <t xml:space="preserve">2- Tuyeân boá veà vieäc tuaân thuû Chuaån möïc keá toaùn vaø Cheá ñoä keá toaùn : BCTC ñöôïc laäp vaø trình baøy theo </t>
  </si>
  <si>
    <t xml:space="preserve">     Chuaån möïc vaø Cheá ñoä keá toaùn Vieät Nam hieän haønh.</t>
  </si>
  <si>
    <t>3- Hình thöùc keá toaùn aùp duïng : Nhaät kyù chung treân maùy vi tính.</t>
  </si>
  <si>
    <t>IV- Caùc chính saùch keá toaùn aùp duïng</t>
  </si>
  <si>
    <t>1- Nguyeân taéc ghi nhaän caùc khoaûn tieàn vaø caùc khoaûn töông ñöông tieàn.</t>
  </si>
  <si>
    <t xml:space="preserve">    Phöông phaùp chuyeån ñoåi caùc ñoàng tieàn ra ñoàng tieàn khaùc söû duïng trong keá toaùn</t>
  </si>
  <si>
    <t>2- Nguyeân taéc ghi nhaän haøng toàn kho:</t>
  </si>
  <si>
    <t xml:space="preserve">       - Nguyeân taéc ghi nhaän haøng toàn kho : theo giaù goác.</t>
  </si>
  <si>
    <t xml:space="preserve">       - Phöông phaùp tính giaù trò haøng toàn kho :  nhaäp tröôùc xuaát tröôùc.</t>
  </si>
  <si>
    <t xml:space="preserve">       - Phöông phaùp haïch toaùn haøng toàn kho : phöông phaùp kieåm keâ thöôøng xuyeân.</t>
  </si>
  <si>
    <t xml:space="preserve">       - Phöông phaùp laäp döï phoøng giaûm giaù haøng toàn kho.</t>
  </si>
  <si>
    <t>3- Nguyeân taéc ghi nhaän vaø khaáu hao TSCÑ vaø baát ñoäng saûn ñaàu tö:</t>
  </si>
  <si>
    <t xml:space="preserve">       - Nguyeân taéc ghi nhaän TSCÑ (höõu hình, voâ hình, thueâ taøi chính) : theo nguyeân giaù.</t>
  </si>
  <si>
    <t xml:space="preserve">       - Phöông phaùp khaáu hao TSCÑ (höõu hình, voâ hình, thueâ taøi chính) :  khaáu hao ñöôøng thaúng.</t>
  </si>
  <si>
    <t>4- Nguyeân taéc ghi nhaän vaø khaáu hao baát ñoäng saûn ñaàu tö.</t>
  </si>
  <si>
    <t xml:space="preserve">       - Nguyeân taéc ghi nhaän baát ñoäng saûn ñaàu tö;</t>
  </si>
  <si>
    <t xml:space="preserve">       - Phöông phaùp khaáu hao baát ñoäng saûn ñaàu tö;</t>
  </si>
  <si>
    <t>5- Nguyeân taéc ghi nhaän caùc khoaûn ñaàu tö taøi chính:</t>
  </si>
  <si>
    <t xml:space="preserve">       - Caùc khoaûn ñaàu tö vaøo coâng ty con, coâng ty lieân keát, voán goùp vaøo cô sôû kinh doanh ñoàng kieåm soaùt;</t>
  </si>
  <si>
    <t xml:space="preserve">       - Caùc khoaûn ñaàu tö chöùng khoaùn ngaén haïn;</t>
  </si>
  <si>
    <t xml:space="preserve">       - Caùc khoaûn ñaàu tö ngaén haïn, daøi haïn khaùc;</t>
  </si>
  <si>
    <t xml:space="preserve">       - Phöông phaùp laäp döï phoøng giaûm giaù ñaàu tö ngaén haïn, daøi haïn.</t>
  </si>
  <si>
    <t>6- Nguyeân taéc ghi nhaän vaø voán hoùa caùc khoaûn chi phí ñi vay:</t>
  </si>
  <si>
    <t xml:space="preserve">      - Nguyeân taéc ghi nhaän chi phí ñi vay : ghi nhaän vaøo chi phí saûn xuaát, kinh doanh cuûa naêm taøi chính hieän haønh.</t>
  </si>
  <si>
    <t xml:space="preserve">      - Tyû leä voán hoùa ñöôïc söû duïng ñeå xaùc ñònh chi phí ñi vay ñöôïc voán hoùa trong kyø;</t>
  </si>
  <si>
    <t>7- Nguyeân taéc ghi nhaän vaø voán hoùa caùc khoaûn chi phí khaùc:</t>
  </si>
  <si>
    <t xml:space="preserve">      - Chi phí traû tröôùc : phí BHHH, söûa chöõa TSCÑ.</t>
  </si>
  <si>
    <t xml:space="preserve">      - Chi phí khaùc:phuïc vuï cho xdcb, caûi taïo, naâng caáp TSCÑ trong kyø ñöôïc voán hoùa vaøo TSCÑ ñoù.</t>
  </si>
  <si>
    <t xml:space="preserve">      - Phöông phaùp phaân boå chi phí traû tröôùc:lieân quan ñeán naêm taøi chính hieän taïi ñöôïc ghi nhaän vaøo chi phí sx, kd.</t>
  </si>
  <si>
    <t xml:space="preserve">      - Phöông phaùp vaø thôøi gian phaân boå lôïi theá thöông maïi.</t>
  </si>
  <si>
    <t>8- Nguyeân taéc ghi nhaän chi phí phaûi traû.</t>
  </si>
  <si>
    <t>9- Nguyeân taéc vaø phöông phaùp ghi nhaän caùc khoaûn döï phoøng phaûi traû.</t>
  </si>
  <si>
    <t>10- Nguyeân taéc ghi nhaän voán chuû sôû höõu:</t>
  </si>
  <si>
    <t xml:space="preserve">      - Nguyeân taéc ghi nhaän voán ñaàu tö cuûa chuû sôû höõu, thaëng dö voán coå phaàn, voán khaùc cuûa chuû sôû höõu :</t>
  </si>
  <si>
    <t xml:space="preserve">        theo soá voán thöïc goùp cuûa chuû sôû höõu, soá cheânh leäch giöõa giaù thöïc teá phaùt haønh vaø meänh giaù coå phieáu.</t>
  </si>
  <si>
    <t xml:space="preserve">      - Nguyeân taéc ghi nhaän cheânh leäch ñaùng giaù laïi taøi saûn.</t>
  </si>
  <si>
    <t xml:space="preserve">      - Nguyeân taéc ghi nhaän cheânh leäch tyû giaù.</t>
  </si>
  <si>
    <t xml:space="preserve">      - Nguyeân taéc ghi nhaän lôïi nhuaän chöa phaân phoái : soá lôïi nhuaän töø hoaït ñoäng cuûa DN.</t>
  </si>
  <si>
    <t>11- Nguyeân taéc vaø phöông phaùp ghi nhaän doanh thu:</t>
  </si>
  <si>
    <t xml:space="preserve">      - Doanh thu baùn haøng : theo Chuaån möïc keá toaùn soá 14.</t>
  </si>
  <si>
    <t xml:space="preserve">      - Doanh thu cung caáp dòch vuï : theo Chuaån möïc keá toaùn soá 14.</t>
  </si>
  <si>
    <t xml:space="preserve">      - Doanh thu hoaït ñoäng taøi chính : theo Chuaån möïc keá toaùn soá 14</t>
  </si>
  <si>
    <t xml:space="preserve">      - Doanh thu hôïp ñoàng xaây döïng.</t>
  </si>
  <si>
    <t>12- Nguyeân taéc vaø phöông phaùp ghi nhaän chi phí taøi chính : toång chi phí phaùt sinh trong kyø.</t>
  </si>
  <si>
    <t>13- Nguyeân taéc vaø phöông phaùp ghi nhaän chi phí thueá thu nhaäp doanh nghieäp hieän haønh, chi phí</t>
  </si>
  <si>
    <t xml:space="preserve">      thueá thu nhaäp doanh nghieäp hoaõn laïi : chi phí TTN ñöôïc xaùc ñònh treân cô sôû thu nhaäp chòu thueá</t>
  </si>
  <si>
    <t xml:space="preserve">      vaø thueá suaát TNDN trong naêm hieän haønh.</t>
  </si>
  <si>
    <t>14- Caùc nghieäp vuï döï phoøng ruûi ro hoái ñoaùi.</t>
  </si>
  <si>
    <t>15- Caùc nguyeân taéc vaø phöông phaùp keá toaùn khaùc.</t>
  </si>
  <si>
    <t>V- Thoâng tin boå sung cho caùc khoaûn muïc trình baøy trong Baûng caân ñoái keá toaùn</t>
  </si>
  <si>
    <t>(Ñôn vò tính:  ñoàng VN)</t>
  </si>
  <si>
    <t>01- Tieàn</t>
  </si>
  <si>
    <t>Ñaàu naêm</t>
  </si>
  <si>
    <t xml:space="preserve">   - Tieàn maët</t>
  </si>
  <si>
    <t xml:space="preserve">   - Tieàn göûi ngaân haøng</t>
  </si>
  <si>
    <t xml:space="preserve">   - Tieàn ñang chuyeån</t>
  </si>
  <si>
    <t>Coäng</t>
  </si>
  <si>
    <t>02- Caùc khoaûn ñaàu tö taøi chính ngaén haïn:</t>
  </si>
  <si>
    <t xml:space="preserve">   - Chöùng khoaùn ñaàu tö ngaén haïn</t>
  </si>
  <si>
    <t>. . . . .</t>
  </si>
  <si>
    <t xml:space="preserve">   - Ñaàu tö ngaén haïn khaùc (Tieàn göûi coù kyø haïn)</t>
  </si>
  <si>
    <t xml:space="preserve">   - Döï phoøng giaûm giaù ñaàu tö ngaén haïn</t>
  </si>
  <si>
    <t>03- Caùc khoaûn phaûi thu ngaén haïn khaùc</t>
  </si>
  <si>
    <t xml:space="preserve">   - Phaûi thu khaùch haøng</t>
  </si>
  <si>
    <t xml:space="preserve">   - Traû tröôùc cho ngöôøi baùn</t>
  </si>
  <si>
    <t xml:space="preserve">   - Phaûi thu ngöôøi lao ñoäng</t>
  </si>
  <si>
    <t xml:space="preserve">   - Phaûi thu khaùc</t>
  </si>
  <si>
    <t>04- Haøng toàn kho</t>
  </si>
  <si>
    <t xml:space="preserve">   - Haøng mua ñang ñi ñöôøng</t>
  </si>
  <si>
    <t xml:space="preserve">   - Nguyeân lieäu, vaät lieäu</t>
  </si>
  <si>
    <t xml:space="preserve">   - Coâng cuï, duïng cuï</t>
  </si>
  <si>
    <t xml:space="preserve">   - Chi phí SX,KD dôû dang</t>
  </si>
  <si>
    <t xml:space="preserve">   - Thaønh phaåm</t>
  </si>
  <si>
    <t xml:space="preserve">   - Haøng hoùa</t>
  </si>
  <si>
    <t xml:space="preserve">   - Haøng göûi ñi baùn</t>
  </si>
  <si>
    <t xml:space="preserve">   - Haøng hoùa kho baûo thueá</t>
  </si>
  <si>
    <t xml:space="preserve">   - Haøng hoùa baát ñoäng saûn</t>
  </si>
  <si>
    <t>Coäng giaù goác haøng toàn kho</t>
  </si>
  <si>
    <t xml:space="preserve">      * Giaù trò ghi soå cuûa haøng toàn kho duøng ñeå theá chaáp, caàm coá</t>
  </si>
  <si>
    <t xml:space="preserve">         ñaûm baûo caùc khoaûn nôï phaûi traû:</t>
  </si>
  <si>
    <t xml:space="preserve">      * Giaù trò hoaøn nhaäp döï phoøng giaûm giaù haøng toàn kho trong naêm:</t>
  </si>
  <si>
    <t xml:space="preserve">      * Caùc tröôøng hôïp hoaëc söï kieän daãn ñeán phaûi trích theâm hoaëc</t>
  </si>
  <si>
    <t xml:space="preserve">         hoaøn nhaäp döï phoøng giaûm giaù haøng toàn kho:</t>
  </si>
  <si>
    <t>05- Thueá vaø caùc khoaûn phaûi thu Nhaø nöôùc</t>
  </si>
  <si>
    <t xml:space="preserve">   - Thueá thu nhaäp doanh nghieäp noäp thöøa :</t>
  </si>
  <si>
    <t xml:space="preserve">   - Thueá giaù trò gia taêng noäp thöøa :</t>
  </si>
  <si>
    <t xml:space="preserve">   - Caùc khoaûn khaùc phaûi thu Nhaø nöôùc:</t>
  </si>
  <si>
    <t>06- Phaûi thu daøi haïn noäi boä</t>
  </si>
  <si>
    <t xml:space="preserve">   - Cho vay daøi haïn noäi boä</t>
  </si>
  <si>
    <t xml:space="preserve">   - …..</t>
  </si>
  <si>
    <t xml:space="preserve">   - Phaûi thu daøi haïn noäi boä khaùc</t>
  </si>
  <si>
    <t>07- Phaûi thu daøi haïn khaùc</t>
  </si>
  <si>
    <t xml:space="preserve">   - Kyù quyõ, kyù cöôïc daøi haïn</t>
  </si>
  <si>
    <t xml:space="preserve">   - Caùc khoaûn tieàn nhaän uûy thaùc</t>
  </si>
  <si>
    <t xml:space="preserve">   - Cho vay khoâng coù laõi</t>
  </si>
  <si>
    <t xml:space="preserve">   - Phaûi thu daøi haïn khaùc</t>
  </si>
  <si>
    <t>…</t>
  </si>
  <si>
    <t>08- Taêng, giaûm taøi saûn coá ñònh höõu hình:</t>
  </si>
  <si>
    <t>Nhaø cöûa,</t>
  </si>
  <si>
    <t>Maùy</t>
  </si>
  <si>
    <t xml:space="preserve">Phöông tieän </t>
  </si>
  <si>
    <t>Duïng cuï</t>
  </si>
  <si>
    <t xml:space="preserve">TSCÑ </t>
  </si>
  <si>
    <t xml:space="preserve">Toång </t>
  </si>
  <si>
    <t>Khoaûn muïc</t>
  </si>
  <si>
    <t>vaät kieán</t>
  </si>
  <si>
    <t>moùc,</t>
  </si>
  <si>
    <t>vaän taûi</t>
  </si>
  <si>
    <t>quaûn lyù</t>
  </si>
  <si>
    <t xml:space="preserve">höõu hình </t>
  </si>
  <si>
    <t>coäng</t>
  </si>
  <si>
    <t>truùc</t>
  </si>
  <si>
    <t>thieát bò</t>
  </si>
  <si>
    <t>truyeàn daãn</t>
  </si>
  <si>
    <t>khaùc</t>
  </si>
  <si>
    <t>I. Nguyeân giaù TSCÑ höõu hình</t>
  </si>
  <si>
    <t>Soá dö ñaàu naêm</t>
  </si>
  <si>
    <t xml:space="preserve">   -Mua trong naêm</t>
  </si>
  <si>
    <t xml:space="preserve">  -Ñaàu tö XDCB hoaøn thaønh</t>
  </si>
  <si>
    <t xml:space="preserve">  -Taêng khaùc</t>
  </si>
  <si>
    <t xml:space="preserve">  -Chuyeån sang baát ñoäng saûn ñaàu tö</t>
  </si>
  <si>
    <t xml:space="preserve">  -Thanh lyù, nhöôïng baùn</t>
  </si>
  <si>
    <t xml:space="preserve">  -Giaûm khaùc</t>
  </si>
  <si>
    <t>Soá dö cuoái naêm</t>
  </si>
  <si>
    <t>II. Giaù trò hao moøn luõy keá</t>
  </si>
  <si>
    <t xml:space="preserve">  -Khaáu hao trong naêm</t>
  </si>
  <si>
    <t>III. Giaù trò coøn laïi cuûa TSCÑ höõu hình</t>
  </si>
  <si>
    <t xml:space="preserve">  -Taïi ngaøy ñaàu naêm</t>
  </si>
  <si>
    <t xml:space="preserve">  -Taïi ngaøy cuoái naêm</t>
  </si>
  <si>
    <t>09- Taêng, giaûm taøi saûn coá ñònh thueâ taøi chính:</t>
  </si>
  <si>
    <t>Nhaø</t>
  </si>
  <si>
    <t>Phöông</t>
  </si>
  <si>
    <t>TSCÑ</t>
  </si>
  <si>
    <t xml:space="preserve">Taøi saûn </t>
  </si>
  <si>
    <t>cöûa, vaät</t>
  </si>
  <si>
    <t>tieän vaän</t>
  </si>
  <si>
    <t>höõu</t>
  </si>
  <si>
    <t>coá ñònh</t>
  </si>
  <si>
    <t>Toång</t>
  </si>
  <si>
    <t>kieán</t>
  </si>
  <si>
    <t>thieát</t>
  </si>
  <si>
    <t>taûi, truyeàn</t>
  </si>
  <si>
    <t>hình</t>
  </si>
  <si>
    <t>voâ</t>
  </si>
  <si>
    <t>bò</t>
  </si>
  <si>
    <t>daãn</t>
  </si>
  <si>
    <t>Nguyeân giaù TSCÑ thueâ taøi</t>
  </si>
  <si>
    <t>chính</t>
  </si>
  <si>
    <t xml:space="preserve">  -Thueâ taøi chính trong naêm</t>
  </si>
  <si>
    <t xml:space="preserve">  -Mua laïi TSCÑ thueâ taøi chính</t>
  </si>
  <si>
    <t xml:space="preserve">  -Traû laïi TSCÑ thueâ taøi chính</t>
  </si>
  <si>
    <t xml:space="preserve">  -Soá dö cuoái naêm</t>
  </si>
  <si>
    <t>Giaù trò hao moøn luõy keá</t>
  </si>
  <si>
    <t>Giaù trò coøn laïi cuûa TSCÑ</t>
  </si>
  <si>
    <t>thueâ taøi chính</t>
  </si>
  <si>
    <t xml:space="preserve">     *Tieàn thueâ phaùt sinh theâm ñöôïc ghi nhaän laø chi phí trong naêm:</t>
  </si>
  <si>
    <t xml:space="preserve">     *Caên cöù ñeå xaùc ñònh tieàn thueâ phaùt sinh theâm:</t>
  </si>
  <si>
    <t xml:space="preserve">     *Ñieàu khoaûn gia haïn thueâ hoaëc quyeàn ñöôïc mua taøi saûn:</t>
  </si>
  <si>
    <t>10- Taêng, giaûm taøi saûn coá ñònh voâ hình:</t>
  </si>
  <si>
    <t>Quyeàn</t>
  </si>
  <si>
    <t>Phaàn meàm</t>
  </si>
  <si>
    <t>söû duïng</t>
  </si>
  <si>
    <t>keá toaùn</t>
  </si>
  <si>
    <t>ñaát</t>
  </si>
  <si>
    <t>Nguyeân giaù TSCÑ voâ hình</t>
  </si>
  <si>
    <t xml:space="preserve">  -Mua trong naêm</t>
  </si>
  <si>
    <t xml:space="preserve">  -Taïo ra töø noäi boä doanh nghieäp</t>
  </si>
  <si>
    <t xml:space="preserve">  -Taêng do hôïp nhaát kinh doanh</t>
  </si>
  <si>
    <t xml:space="preserve"> Soá dö cuoái naêm</t>
  </si>
  <si>
    <t>Giaù trò coøn laïi cuûa TSCÑ voâ</t>
  </si>
  <si>
    <t>Thuyeát minh soá lieäu vaø giaûi trình khaùc:</t>
  </si>
  <si>
    <t xml:space="preserve">  -</t>
  </si>
  <si>
    <t>11- Chi phí xaây döïng cô baûn dôû dang:</t>
  </si>
  <si>
    <t>Cuoái naêm</t>
  </si>
  <si>
    <t xml:space="preserve"> -Toång soá chi phí XDCB dôû dang:</t>
  </si>
  <si>
    <t xml:space="preserve">           Trong ñoù (Nhöõng coâng trình lôùn):</t>
  </si>
  <si>
    <t xml:space="preserve">            + Coâng trình: xaây döïng nhaø maùy sx GMP- Taân Taïo:</t>
  </si>
  <si>
    <t xml:space="preserve">            + Coâng trình: xaây döïng nhaø maùy sx GMP- Haûi Sôn :</t>
  </si>
  <si>
    <t>12- Taêng, giaûm baát ñoäng saûn ñaàu tö:</t>
  </si>
  <si>
    <t>Soá</t>
  </si>
  <si>
    <t>Taêng</t>
  </si>
  <si>
    <t>Giaûm</t>
  </si>
  <si>
    <t>ñaàu naêm</t>
  </si>
  <si>
    <t>trong naêm</t>
  </si>
  <si>
    <t>cuoái naêm</t>
  </si>
  <si>
    <t>Nguyeân giaù baát ñoäng saûn ñaàu tö</t>
  </si>
  <si>
    <t xml:space="preserve">  -Quyeàn söû duïng ñaát</t>
  </si>
  <si>
    <t xml:space="preserve">  -Nhaø</t>
  </si>
  <si>
    <t xml:space="preserve">  -Nhaø vaø quyeàn söû duïng ñaát</t>
  </si>
  <si>
    <t xml:space="preserve">  -Cô sôû haï taàng</t>
  </si>
  <si>
    <t>Giaù trò coøn laïi cuûa baát ñoäng saûn</t>
  </si>
  <si>
    <t>ñaàu tö</t>
  </si>
  <si>
    <t xml:space="preserve"> -Cô sôû haï taàng</t>
  </si>
  <si>
    <t xml:space="preserve">   * Thuyeát minh soá lieäu vaø giaûi trình khaùc:</t>
  </si>
  <si>
    <t xml:space="preserve">       -</t>
  </si>
  <si>
    <t xml:space="preserve">       - . . . . . . . . </t>
  </si>
  <si>
    <t>13- Caùc khoaûn ñaàu tö taøi chính daøi haïn :</t>
  </si>
  <si>
    <t xml:space="preserve">  -Ñaàu tö coå phieáu</t>
  </si>
  <si>
    <t xml:space="preserve">  -Ñaàu tö traùi phieáu</t>
  </si>
  <si>
    <t xml:space="preserve">  -Ñaàu tö tín phieáu, kyø phieáu</t>
  </si>
  <si>
    <t xml:space="preserve">  -Cho vay daøi haïn</t>
  </si>
  <si>
    <t xml:space="preserve">  -Ñaàu tö daøi haïn khaùc</t>
  </si>
  <si>
    <t>14- Chi phí traû tröôùc daøi haïn</t>
  </si>
  <si>
    <t xml:space="preserve">  -Chi phí thaønh laäp doanh nghieäp</t>
  </si>
  <si>
    <t xml:space="preserve">  -Chi phí nghieân cöùu coù giaù trò lôùn</t>
  </si>
  <si>
    <t xml:space="preserve">  -Chi phí cho giai ñoaïn trieån khai khoâng ñuû tieâu</t>
  </si>
  <si>
    <t xml:space="preserve">    chuaån ghi nhaän laø TSCÑ voâ hình</t>
  </si>
  <si>
    <t xml:space="preserve">  - . . . . . .</t>
  </si>
  <si>
    <t>Soá dö cuoái quyù</t>
  </si>
  <si>
    <t>15- Vay vaø nôï ngaén haïn</t>
  </si>
  <si>
    <t xml:space="preserve">  -Vay ngaén haïn</t>
  </si>
  <si>
    <t xml:space="preserve">  -Nôï daøi haïn ñeán haïn traû </t>
  </si>
  <si>
    <t xml:space="preserve">Coäng </t>
  </si>
  <si>
    <t>16- Thueá vaø caùc khoaûn phaûi noäp Nhaø nöôùc</t>
  </si>
  <si>
    <t xml:space="preserve">  -Thueá giaù trò gia taêng</t>
  </si>
  <si>
    <t xml:space="preserve">  -Thueá tieâu thuï ñaëc bieät</t>
  </si>
  <si>
    <t xml:space="preserve">  -Thueá xuaát, nhaäp khaåu</t>
  </si>
  <si>
    <t xml:space="preserve">  -Thueá thu nhaäp doanh nghieäp</t>
  </si>
  <si>
    <t xml:space="preserve">  -Thueá thu nhaäp caù nhaân</t>
  </si>
  <si>
    <t xml:space="preserve">  -Thueá taøi nguyeân</t>
  </si>
  <si>
    <t xml:space="preserve">  -Thueá nhaø ñaát vaø tieàn thueâ ñaát</t>
  </si>
  <si>
    <t xml:space="preserve">  -Caùc loaïi thueá khaùc</t>
  </si>
  <si>
    <t xml:space="preserve">  -Caùc khoaûn phí, leä phí vaø caùc khoaûn phaûi noäp khaùc</t>
  </si>
  <si>
    <t>17- Chi phí phaûi traû</t>
  </si>
  <si>
    <t xml:space="preserve">  -Trích tröôùc chi phí</t>
  </si>
  <si>
    <t xml:space="preserve">  -Chi phí söûa chöõa lôùn TSCÑ</t>
  </si>
  <si>
    <t xml:space="preserve">  -Chi phí trong thôøi gian ngöøng kinh doanh</t>
  </si>
  <si>
    <t xml:space="preserve">  -. . . . .</t>
  </si>
  <si>
    <t>18- Caùc khoaûn phaûi traû, phaûi noäp ngaén haïn khaùc</t>
  </si>
  <si>
    <t xml:space="preserve">  -Taøi saûn thöøa chôø giaûi quyeát</t>
  </si>
  <si>
    <t xml:space="preserve">  -Kinh phí coâng ñoaøn</t>
  </si>
  <si>
    <t xml:space="preserve">  -Baûo hieåm xaõ hoäi</t>
  </si>
  <si>
    <t xml:space="preserve">  -Baûo hieåm y teá</t>
  </si>
  <si>
    <t xml:space="preserve">  -Phaûi traû veà coå phaàn hoùa</t>
  </si>
  <si>
    <t xml:space="preserve">  -Nhaän kyù quyõ, kyù cöôïc ngaén haïn</t>
  </si>
  <si>
    <t xml:space="preserve">  -Doanh thu chöa thöïc hieän</t>
  </si>
  <si>
    <t xml:space="preserve">  -Caùc khoaûn phaûi traû, phaûi noäp khaùc</t>
  </si>
  <si>
    <t xml:space="preserve">  -Baûo hieåm thaát nghieäp</t>
  </si>
  <si>
    <t>19- Phaûi traû daøi haïn noäi boä</t>
  </si>
  <si>
    <t xml:space="preserve">  -Vay daøi haïn noäi boä</t>
  </si>
  <si>
    <t xml:space="preserve">  - Nhaän kyù quyõ, kyù cöôïc daøi haïn</t>
  </si>
  <si>
    <t xml:space="preserve">  -Phaûi traû daøi haïn noäi boä khaùc</t>
  </si>
  <si>
    <t>20- Vay vaø nôï daøi haïn</t>
  </si>
  <si>
    <t>a- Vay daøi haïn</t>
  </si>
  <si>
    <t xml:space="preserve">  - Vay ngaân haøng (NHPTNÑBÑSCL - CN Chôï Lôùn)</t>
  </si>
  <si>
    <t xml:space="preserve">  - Vay ñoái töôïng khaùc</t>
  </si>
  <si>
    <t xml:space="preserve">  - Traùi phieáu phaùt haønh</t>
  </si>
  <si>
    <t>b- Nôï daøi haïn</t>
  </si>
  <si>
    <t xml:space="preserve">  - Thueâ taøi chính</t>
  </si>
  <si>
    <t xml:space="preserve">  - Nôï daøi haïn khaùc</t>
  </si>
  <si>
    <t xml:space="preserve"> - Caùc khoaûn nôï thueâ taøi chính</t>
  </si>
  <si>
    <t>Thôøi haïn</t>
  </si>
  <si>
    <t>Toång khoaûn</t>
  </si>
  <si>
    <t>Traû tieàn</t>
  </si>
  <si>
    <t>Traû nôï</t>
  </si>
  <si>
    <t>Traû</t>
  </si>
  <si>
    <t>thanh toaùn tieàn</t>
  </si>
  <si>
    <t>laõi thueâ</t>
  </si>
  <si>
    <t>goác</t>
  </si>
  <si>
    <t>tieàn laõi</t>
  </si>
  <si>
    <t>thueâ</t>
  </si>
  <si>
    <t>Töø 1 naêm</t>
  </si>
  <si>
    <t>trôû xuoáng</t>
  </si>
  <si>
    <t>Treân 1 naêm</t>
  </si>
  <si>
    <t>ñeán 5 naêm</t>
  </si>
  <si>
    <t>Treân 5 naêm</t>
  </si>
  <si>
    <t>21- Taøi saûn thueá thu nhaäp hoaõn laïi vaø thueá thu nhaäp hoaõn laïi phaûi traû</t>
  </si>
  <si>
    <t xml:space="preserve">a- Taøi saûn thueá thu nhaäp hoaõn laïi </t>
  </si>
  <si>
    <t xml:space="preserve"> -Taøi saûn thueá thu nhaäp hoaõn laïi lieân quan ñeán</t>
  </si>
  <si>
    <t xml:space="preserve">   khoaûn cheânh leäch taïm thôøi ñöôïc khaáu tröø</t>
  </si>
  <si>
    <t xml:space="preserve">   khoaûn loã tính thueá chöa söû duïng</t>
  </si>
  <si>
    <t xml:space="preserve">   khoaûn öu ñaõi tính thueá chöa söû duïng</t>
  </si>
  <si>
    <t xml:space="preserve"> -Khoaûn hoaøn nhaäp taøi saûn thueá thu nhaäp hoaõn laïi</t>
  </si>
  <si>
    <t xml:space="preserve">  ñaõ ñöôïc ghi nhaän töø caùc naêm tröôùc</t>
  </si>
  <si>
    <t xml:space="preserve">Taøi saûn thueá thu nhaäp hoaõn laïi </t>
  </si>
  <si>
    <t>b- Thueá thu nhaäp hoaõn laïi phaûi traû</t>
  </si>
  <si>
    <t xml:space="preserve"> -Thueá thu nhaäp hoaõn laïi phaûi traû phaùt sinh töø caùc khoaûn</t>
  </si>
  <si>
    <t xml:space="preserve">   cheânh leäch taïm thôøi chòu thueá</t>
  </si>
  <si>
    <t xml:space="preserve"> -Khoaûn hoaøn nhaäp thueá thu nhaäp hoaõn laïi phaûi traû ñaõ ñöôïc</t>
  </si>
  <si>
    <t xml:space="preserve">  ghi nhaän töø caùc naêm tröôùc</t>
  </si>
  <si>
    <t xml:space="preserve"> -Thueá thu nhaäp hoaõn laïi phaûi traû</t>
  </si>
  <si>
    <t>22- Voán chuû sôû höõu</t>
  </si>
  <si>
    <t>a- Baûng ñoái chieáu bieán ñoäng cuûa voán chuû sôû höõu</t>
  </si>
  <si>
    <t>Voán</t>
  </si>
  <si>
    <t xml:space="preserve">Thaëng </t>
  </si>
  <si>
    <t xml:space="preserve">Coå </t>
  </si>
  <si>
    <t>Cheânh</t>
  </si>
  <si>
    <t>dö</t>
  </si>
  <si>
    <t>phieáu</t>
  </si>
  <si>
    <t>leäch</t>
  </si>
  <si>
    <t>voán</t>
  </si>
  <si>
    <t>cuûa</t>
  </si>
  <si>
    <t>quyõ</t>
  </si>
  <si>
    <t>ñaùnh</t>
  </si>
  <si>
    <t>chuû sôû</t>
  </si>
  <si>
    <t>coå</t>
  </si>
  <si>
    <t>giaù laïi</t>
  </si>
  <si>
    <t>phaàn</t>
  </si>
  <si>
    <t>taøi saûn</t>
  </si>
  <si>
    <t>A</t>
  </si>
  <si>
    <t>tröôùc</t>
  </si>
  <si>
    <t xml:space="preserve"> -Taêng voán trong</t>
  </si>
  <si>
    <t xml:space="preserve">   naêm tröôùc</t>
  </si>
  <si>
    <t xml:space="preserve"> -Laõi trong naêm tröôùc</t>
  </si>
  <si>
    <t xml:space="preserve"> -Taêng khaùc</t>
  </si>
  <si>
    <t xml:space="preserve"> -Giaûm voán trong</t>
  </si>
  <si>
    <t xml:space="preserve"> -Loã trong naêm tröôùc</t>
  </si>
  <si>
    <t xml:space="preserve"> -Giaûm khaùc</t>
  </si>
  <si>
    <t>tröôùc Soá dö ñaàu</t>
  </si>
  <si>
    <t>naêm nay</t>
  </si>
  <si>
    <t xml:space="preserve"> -Taêng voán trong </t>
  </si>
  <si>
    <t xml:space="preserve">   naêm nay</t>
  </si>
  <si>
    <t xml:space="preserve"> -Laõi trong naêm nay</t>
  </si>
  <si>
    <t xml:space="preserve"> -Loã trong naêm nay</t>
  </si>
  <si>
    <t>b- Chi tieát voán ñaàu tö cuûa chuû sôû höõu</t>
  </si>
  <si>
    <t xml:space="preserve"> - Voán goùp cuûa Nhaø nöôùc</t>
  </si>
  <si>
    <t xml:space="preserve"> - Voán goùp cuûa caùc ñoái töôïng khaùc</t>
  </si>
  <si>
    <t xml:space="preserve">    * Giaù trò traùi phieáu ñaõ chuyeån thaønh coå phieáu trong naêm</t>
  </si>
  <si>
    <t xml:space="preserve">    * Soá löôïng coå phieáu quyõ:</t>
  </si>
  <si>
    <t>c- Caùc giao dòch veà voán vôùi caùc chuû sôû höõu vaø phaân phoái</t>
  </si>
  <si>
    <t xml:space="preserve">    coå töùc, chia lôïi nhuaän</t>
  </si>
  <si>
    <t xml:space="preserve"> - Voán ñaàu tö cuûa chuû sôû höõu</t>
  </si>
  <si>
    <t xml:space="preserve"> + Voán goùp ñaàu naêm</t>
  </si>
  <si>
    <t xml:space="preserve"> + Voán goùp taêng trong naêm</t>
  </si>
  <si>
    <t xml:space="preserve"> + Voán goùp giaûm trong naêm</t>
  </si>
  <si>
    <t xml:space="preserve"> + Voán goùp cuoái naêm</t>
  </si>
  <si>
    <t xml:space="preserve"> - Coà töùc, lôïi nhuaän ñaõ chia</t>
  </si>
  <si>
    <t>d- Coå töùc</t>
  </si>
  <si>
    <t xml:space="preserve">   - Coå töùc ñaõ coâng boá sau ngaøy keát thuùc kyø keá toaùn naêm:</t>
  </si>
  <si>
    <t xml:space="preserve">     + Coå töùc ñaõ coâng boá treân coå phieáu phoå thoâng:</t>
  </si>
  <si>
    <t xml:space="preserve">     + Coå töùc ñaõ coâng boá treân coå phieáu öu ñaõi:</t>
  </si>
  <si>
    <t xml:space="preserve">   - Coå töùc cuûa coå phieáu öu ñaõi luõy keá chöa ñöôïc ghi nhaän:</t>
  </si>
  <si>
    <t xml:space="preserve">ñ- Coå phieáu </t>
  </si>
  <si>
    <t xml:space="preserve">    - Soá löôïng coå phieáu ñaêng kyù phaùt haønh</t>
  </si>
  <si>
    <t xml:space="preserve">    - Soá löôïng coå phieáu ñaõ baùn ra coâng chuùng</t>
  </si>
  <si>
    <t xml:space="preserve">     + Coå phieáu phoå thoâng</t>
  </si>
  <si>
    <t xml:space="preserve">     + Coå phieáu öu ñaõi</t>
  </si>
  <si>
    <t xml:space="preserve">   - Soá löôïng coå phieáu ñöôïc mua laïi</t>
  </si>
  <si>
    <t xml:space="preserve">    + Coå phieáu phoå thoâng</t>
  </si>
  <si>
    <t xml:space="preserve">    + Coå phieáu öu ñaõi</t>
  </si>
  <si>
    <t xml:space="preserve">  - Soá löôïng coå phieáu ñaõ löu haønh</t>
  </si>
  <si>
    <t xml:space="preserve">   + Coå phieáu phoå thoâng</t>
  </si>
  <si>
    <t xml:space="preserve">   + Coå phieáu öu ñaõi</t>
  </si>
  <si>
    <t xml:space="preserve">      * Meänh giaù coå phieáu ñang löu haønh</t>
  </si>
  <si>
    <t>e- Caùc quyõ cuûa doanh nghieäp:</t>
  </si>
  <si>
    <t xml:space="preserve">    - Quyõ ñaàu tö phaùt trieån</t>
  </si>
  <si>
    <t xml:space="preserve">    - Quyõ döï phoøng taøi chính</t>
  </si>
  <si>
    <t xml:space="preserve">   -  Quyõ khaùc thuoäc voán chuû sôû höõu</t>
  </si>
  <si>
    <t xml:space="preserve">   * Muïc ñích trích laäp vaø söû duïng caùc quyõ cuûa doanh nghieäp</t>
  </si>
  <si>
    <t>g- Thu nhaäp vaø chi phí, laõi hoaëc loã ñöôïc ghi nhaän tröïc tieáp vaøo Voán chuû sôû höõu theo qui ñònh cuûa</t>
  </si>
  <si>
    <t xml:space="preserve">     caùc chuaån möïc keá toaùn cuï theå.</t>
  </si>
  <si>
    <t xml:space="preserve">   - </t>
  </si>
  <si>
    <t xml:space="preserve">   -</t>
  </si>
  <si>
    <t>23- Nguoàn kinh phí</t>
  </si>
  <si>
    <t xml:space="preserve">  - Nguoàn kinh phí ñöôïc caáp trong naêm</t>
  </si>
  <si>
    <t xml:space="preserve">  - Chi söï nghieäp</t>
  </si>
  <si>
    <t xml:space="preserve">  - Nguoàn kinh phí coøn laïi cuoái naêm</t>
  </si>
  <si>
    <t>24- Taøi saûn thueâ ngoaøi</t>
  </si>
  <si>
    <t>(1)- Giaù trò taøi saûn thueâ ngoaøi</t>
  </si>
  <si>
    <t xml:space="preserve">     - TSCÑ thueâ ngoaøi</t>
  </si>
  <si>
    <t xml:space="preserve">     - Taøi saûn khaùc thueâ ngoaøi</t>
  </si>
  <si>
    <t>(2)- Toång soá tieàn thueâ toái thieåu trong töông lai cuûa hôïp ñoàng</t>
  </si>
  <si>
    <t xml:space="preserve">       thueâ hoaït ñoäng taøi saûn khoâng huûy ngang</t>
  </si>
  <si>
    <t xml:space="preserve">       theo caùc thôøi haïn</t>
  </si>
  <si>
    <t xml:space="preserve">    - Töø 1 naêm trôû xuoáng</t>
  </si>
  <si>
    <t xml:space="preserve">    - Treân 1 naêm ñeán 5 naêm</t>
  </si>
  <si>
    <t xml:space="preserve">    - Treân 5 naêm</t>
  </si>
  <si>
    <t>VI- Thoâng tin boå sung cho caùc khoaûn muïc trình baøy trong</t>
  </si>
  <si>
    <t xml:space="preserve">      Baùo caùo keát quaû hoaït ñoäng kinh doanh</t>
  </si>
  <si>
    <t>(Ñôn vò tính:  ñoàng VN      )</t>
  </si>
  <si>
    <t xml:space="preserve">25- Toång doanh thu baùn haøng vaø cung caáp dòch vuï (Maõ </t>
  </si>
  <si>
    <t xml:space="preserve">       soá 01)</t>
  </si>
  <si>
    <t xml:space="preserve">      Trong ñoù:</t>
  </si>
  <si>
    <t xml:space="preserve">    - Doanh thu baùn haøng hoùa</t>
  </si>
  <si>
    <t xml:space="preserve">    - Doanh thu baùn thaønh phaåm</t>
  </si>
  <si>
    <t xml:space="preserve">    - Doanh thu cung caáp dòch vuï</t>
  </si>
  <si>
    <t xml:space="preserve">    - Doanh thu hôïp ñoàng xaây döïng (Ñoái vôùi doanh nghieäp</t>
  </si>
  <si>
    <t xml:space="preserve">      coù hoaït ñoäng xaây laép)</t>
  </si>
  <si>
    <t xml:space="preserve">    + Doanh thu cuûa hôïp ñoàng xaây döïng ñöôïc ghi nhaän</t>
  </si>
  <si>
    <t xml:space="preserve">       trong kyø;</t>
  </si>
  <si>
    <t xml:space="preserve">    + Toång doanh thu luõy keá cuûa hôïp ñoàng xaây döïng</t>
  </si>
  <si>
    <t xml:space="preserve">        ñöôïc ghi nhaän ñeán thôøi ñieåm laäp baùo caùo taøi</t>
  </si>
  <si>
    <t xml:space="preserve">        chính;</t>
  </si>
  <si>
    <t xml:space="preserve">    </t>
  </si>
  <si>
    <t>26- Caùc khoaûn giaûm tröø doanh thu (Maõ soá 02)</t>
  </si>
  <si>
    <t xml:space="preserve">    Trong ñoù:</t>
  </si>
  <si>
    <t xml:space="preserve">        - Chieát khaáu thöông maïi</t>
  </si>
  <si>
    <t xml:space="preserve">        - Giaûm giaù haøng baùn</t>
  </si>
  <si>
    <t xml:space="preserve">        - Haøng baùn bò traû laïi </t>
  </si>
  <si>
    <t xml:space="preserve">        - Thueá GTGT phaûi noäp (phöông phaùp tröïc tieáp)</t>
  </si>
  <si>
    <t xml:space="preserve">        - Thueá tieâu thuï ñaëc bieät</t>
  </si>
  <si>
    <t xml:space="preserve">        - Thueá xuaát khaåu</t>
  </si>
  <si>
    <t>27- Doanh thu thuaàn veà baùn haøng vaø cung caáp dòch vuï</t>
  </si>
  <si>
    <t xml:space="preserve">      (Maõ soá 10)</t>
  </si>
  <si>
    <t xml:space="preserve">     Trong ñoù:</t>
  </si>
  <si>
    <t xml:space="preserve">        - Doanh thu thuaàn trao ñoåi haøng hoùa</t>
  </si>
  <si>
    <t xml:space="preserve">        - Doanh thu thuaàn trao ñoåi thaønh phaåm</t>
  </si>
  <si>
    <t xml:space="preserve">        - Doanh thu thuaàn trao ñoåi dòch vuï</t>
  </si>
  <si>
    <t>28- Giaù voán haøng baùn (Maõ soá 11)</t>
  </si>
  <si>
    <t xml:space="preserve">    - Giaù voán cuûa haøng hoùa ñaõ baùn</t>
  </si>
  <si>
    <t xml:space="preserve">    - Giaù voán cuûa thaønh phaåm ñaõ baùn</t>
  </si>
  <si>
    <t xml:space="preserve">    - Giaù voán cuûa dòch vuï ñaõ cung caáp</t>
  </si>
  <si>
    <t xml:space="preserve">    - Giaù trò coøn laïi, chi phí nhöôïng baùn, thanh lyù cuûa</t>
  </si>
  <si>
    <t xml:space="preserve">       BÑS ñaàu tö ñaõ baùn</t>
  </si>
  <si>
    <t xml:space="preserve">    - Chi phí kinh doanh Baát ñoäng saûn ñaàu tö</t>
  </si>
  <si>
    <t xml:space="preserve">    - Hao huït, maát maùt haøng toàn kho</t>
  </si>
  <si>
    <t xml:space="preserve">    - Caùc khoaûn chi phí vöôït möùc bình thöôøng</t>
  </si>
  <si>
    <t xml:space="preserve">    - Döï phoøng giaûm giaù haøng toàn kho</t>
  </si>
  <si>
    <t>29- Doanh thu hoaït ñoäng taøi chính (Maõ soá 21)</t>
  </si>
  <si>
    <t xml:space="preserve">     - Laõi tieàn göûi, tieàn cho vay</t>
  </si>
  <si>
    <t xml:space="preserve">     - Laõi ñaàu tö traùi phieáu, kyø phieáu, tín phieáu</t>
  </si>
  <si>
    <t xml:space="preserve">     - Coå töùc, lôïi nhuaän ñöôïc chia</t>
  </si>
  <si>
    <t xml:space="preserve">     - Laõi baùn ngoaïi teä</t>
  </si>
  <si>
    <t xml:space="preserve">     - Laõi cheânh leäch tyû giaù ñaõ thöïc hieän</t>
  </si>
  <si>
    <t xml:space="preserve">     - Laõi cheânh leäch tyû giaù chöa thöïc hieän</t>
  </si>
  <si>
    <t xml:space="preserve">     - Laõi baùn haøng traû chaäm</t>
  </si>
  <si>
    <t xml:space="preserve">     - Doanh thu hoaït ñoäng taøi chính khaùc</t>
  </si>
  <si>
    <t>30- Chi phí taøi chính (Maõ soá 22)</t>
  </si>
  <si>
    <t xml:space="preserve">     - Laõi tieàn vay</t>
  </si>
  <si>
    <t xml:space="preserve">     - Chieát khaáu thanh toaùn, laõi baùn haøng traû chaäm</t>
  </si>
  <si>
    <t xml:space="preserve">     - Loã do thanh lyù caùc khoaûn ñaàu tö ngaén haïn, daøi haïn</t>
  </si>
  <si>
    <t xml:space="preserve">     - Loã baùn ngoaïi teä</t>
  </si>
  <si>
    <t xml:space="preserve">     - Loã cheânh leäch tyû giaù ñaõ thöïc hieän</t>
  </si>
  <si>
    <t xml:space="preserve">     - Loã cheânh leäch tyû giaù chöa thöïc hieän</t>
  </si>
  <si>
    <t xml:space="preserve">     - Döï phoøng giaûm giaù caùc khoaûn ñaàu tö ngaén haïn,</t>
  </si>
  <si>
    <t xml:space="preserve">       daøi haïn</t>
  </si>
  <si>
    <t xml:space="preserve">    - Chi phí taøi chính khaùc</t>
  </si>
  <si>
    <t>31- Chi phí thueá thu nhaäp doanh nghieäp hieän haønh</t>
  </si>
  <si>
    <t xml:space="preserve">      (Maõ soá 51)</t>
  </si>
  <si>
    <t xml:space="preserve"> - Chi phí thueá thu nhaäp doanh nghieäp tính treân thu</t>
  </si>
  <si>
    <t xml:space="preserve">    nhaäp chòu thueá naêm hieän haønh</t>
  </si>
  <si>
    <t xml:space="preserve"> - Ñieàu chænh chi phí thueá thu nhaäp doanh nghieäp cuûa</t>
  </si>
  <si>
    <t xml:space="preserve">    caùc naêm tröôùc vaøo chi phí thueá thu nhaäp hieän haønh</t>
  </si>
  <si>
    <t xml:space="preserve">    naêm nay</t>
  </si>
  <si>
    <t xml:space="preserve"> - Toång chi phí thueá thu nhaäp doanh nghieäp hieän haønh</t>
  </si>
  <si>
    <t>32- Chi phí thueá thu nhaäp doanh nghieäp hoaõn laïi</t>
  </si>
  <si>
    <t xml:space="preserve">      (Maõ soá 52)</t>
  </si>
  <si>
    <t xml:space="preserve"> - Chi phí thueá thu nhaäp doanh nghieäp hoaõn laïi phaùt sinh</t>
  </si>
  <si>
    <t xml:space="preserve">   töø caùc khoaûn cheânh leäch taïm thôøi phaûi chòu thueá</t>
  </si>
  <si>
    <t xml:space="preserve">    töø vieäc hoaøn nhaäp taøi saûn thueá thu nhaäp hoaõn laïi</t>
  </si>
  <si>
    <t xml:space="preserve"> - Thu nhaäp thueá thu nhaäp doanh nghieäp hoaõn laïi phaùt sinh</t>
  </si>
  <si>
    <t xml:space="preserve">    töø caùc khoaûn cheânh leäch taïm thôøi ñöôïc khaáu tröø</t>
  </si>
  <si>
    <t xml:space="preserve">    töø caùc khooaûn loã tính thueá vaø öu ñaõi thueá chöa söû</t>
  </si>
  <si>
    <t xml:space="preserve">    duïng</t>
  </si>
  <si>
    <t xml:space="preserve"> - Thu nhaäp thueá thu nhaäp doanh nghieäp hoaõn laïi phaùt </t>
  </si>
  <si>
    <t xml:space="preserve">    sinh töø vieäc hoaøn nhaäp thueááá thu nhaäp hoaõn laïi phaûi </t>
  </si>
  <si>
    <t xml:space="preserve">    traû</t>
  </si>
  <si>
    <t xml:space="preserve"> - Toång chi phí thueá thu nhaäp doanh nghieäp hoaõn laïi</t>
  </si>
  <si>
    <t>33- Chi phí saûn xuaát, kinh doanh theo yeáu toá</t>
  </si>
  <si>
    <t xml:space="preserve">    - Chi phí nguyeân lieäu, vaät lieäu</t>
  </si>
  <si>
    <t xml:space="preserve">    - Chi phí nhaân coâng</t>
  </si>
  <si>
    <t xml:space="preserve">    - Chi phí khaáu hao taøi saûn coá ñònh</t>
  </si>
  <si>
    <t xml:space="preserve">    - Chi phí dòch vuï mua ngoaøi</t>
  </si>
  <si>
    <t xml:space="preserve">    - Chi phi khaùc baèng tieàn</t>
  </si>
  <si>
    <t>VII- Thoâng tin boå sung cho caùc khoaûn muïc trình baøy trong</t>
  </si>
  <si>
    <t xml:space="preserve">        Baùo caùo löu chuyeån tieàn teä</t>
  </si>
  <si>
    <t>(Ñôn vò tính:   ñoàng VN )</t>
  </si>
  <si>
    <t>34- Caùc giao dòch khoâng baèng tieàn aûnh höôûng ñeán baùo caùo löu chuyeån</t>
  </si>
  <si>
    <t xml:space="preserve">       tieàn teä vaø caùc khoaûn tieàn do doanh nghieäp naém giöõ nhöng khoâng ñöôïc söû duïng</t>
  </si>
  <si>
    <t xml:space="preserve"> a-    Mua taøi saûn baèng caùch nhaän caùc khoaûn nôï lieân</t>
  </si>
  <si>
    <t xml:space="preserve">        quan tröïc tieáp hoaëc thoâng qua nghieäp vuï cho thueâ</t>
  </si>
  <si>
    <t xml:space="preserve">        taøi chính:</t>
  </si>
  <si>
    <t xml:space="preserve">        - Mua doanh nghieäp thoâng qua phaùt haønh coå phieáu:</t>
  </si>
  <si>
    <t xml:space="preserve">       - Chuyeån nôï thaønh voán chuû sôû höõu:</t>
  </si>
  <si>
    <t xml:space="preserve"> b-   Mua vaø thanh lyù coâng ty con hoaëc ñôn vò kinh doanh </t>
  </si>
  <si>
    <t xml:space="preserve">        khaùc trong kyø baùo caùo.</t>
  </si>
  <si>
    <t xml:space="preserve">     - Toång giaù trò mua hoaëc thanh lyù;</t>
  </si>
  <si>
    <t xml:space="preserve">     - Phaàn giaù trò mua hoaëc thanh lyù ñöôïc thanh toaùn </t>
  </si>
  <si>
    <t xml:space="preserve">       baèng tieàn vaø caùc khoaûn töông ñöông tieàn;</t>
  </si>
  <si>
    <t xml:space="preserve">     - Soá tieàn vaø caùc khoaûn töông ñöông tieàn thöïc coù</t>
  </si>
  <si>
    <t xml:space="preserve">       trong coâng ty con hoaëc ñôn vò kinh doanh khaùc</t>
  </si>
  <si>
    <t xml:space="preserve">       ñöôïc mua hoaëc thanh lyù;</t>
  </si>
  <si>
    <t xml:space="preserve">     - Phaàn giaù trò taøi saûn (Toång hôïp theo töøng loaïi taøi</t>
  </si>
  <si>
    <t xml:space="preserve">       saûn) vaø nôï phaûi traû khoâng phaûi laø tieàn vaø caùc </t>
  </si>
  <si>
    <t xml:space="preserve">       khoaûn töông ñöông tieàn trong coâng ty con hoaëc</t>
  </si>
  <si>
    <t xml:space="preserve">       ñôn vò kinh doanh khaùc ñöôïc mua hoaëc thanh lyù</t>
  </si>
  <si>
    <t xml:space="preserve">       trong kyø.</t>
  </si>
  <si>
    <t xml:space="preserve"> c-   Trình baøy giaù trò vaø lyù do cuûa caùc khoaûn tieàn vaø</t>
  </si>
  <si>
    <t xml:space="preserve">        töông ñöông tieàn lôùn do doanh nghieäp naém giöõ</t>
  </si>
  <si>
    <t xml:space="preserve">        nhöng khoâng ñöôïc söû duïng do coù söï haïn cheá cuûa</t>
  </si>
  <si>
    <t xml:space="preserve">        phaùp luaät hoaëc caùc raøng buoäc khaùc maø doanh</t>
  </si>
  <si>
    <t xml:space="preserve">        nghieäp phaûi thöïc hieän.</t>
  </si>
  <si>
    <t xml:space="preserve">  </t>
  </si>
  <si>
    <t>VIII- Nhöõng thoâng tin khaùc</t>
  </si>
  <si>
    <t>1- Nhöõng khoaûn nôï tieàm taøng, khoaûn cam keát vaø nhöõng thoâng tin taøi chính khaùc:</t>
  </si>
  <si>
    <t>2- Nhöõng söï kieän phaùt sinh sau ngaøy keát thuùc kyø keá toaùn naêm:</t>
  </si>
  <si>
    <t>3- Thoâng tin veà caùc beân lieân quan:</t>
  </si>
  <si>
    <t xml:space="preserve">4- Trình baøy taøi saûn, doanh thu, keát quaû kinh doanh theo boä phaän (theo lónh vöïc kinh </t>
  </si>
  <si>
    <t xml:space="preserve">     doanh hoaëc khu vöïc ñòa lyù) theo quy ñònh cuûa Chuaån möïc keá toaùn soá 28 "Baùo caùo boä </t>
  </si>
  <si>
    <t xml:space="preserve">     phaän": </t>
  </si>
  <si>
    <t>5- Thoâng tin so saùnh (nhöõng thay ñoåi veà thoâng tin trong baùo caùo taøi chính cuûa caùc nieân</t>
  </si>
  <si>
    <t xml:space="preserve">    ñoä keá toaùn tröôùc):</t>
  </si>
  <si>
    <t>6- Thoâng tin veà hoaït ñoäng lieân tuïc:</t>
  </si>
  <si>
    <t xml:space="preserve">     Ngöôøi laäp bieåu</t>
  </si>
  <si>
    <t>3. Doanh thu thuần về bán hàng và cung cấp dịch vụ (10=01-02)</t>
  </si>
  <si>
    <t>Quý 2 năm 2014</t>
  </si>
  <si>
    <t>lô 12 Đường số 8 KCN Tân Tạo Q Bình Tân</t>
  </si>
  <si>
    <t>QUÝ 2</t>
  </si>
  <si>
    <t>BÁO CÁO KẾT QUẢ KINH DOANH HỢP NHẤT</t>
  </si>
  <si>
    <t xml:space="preserve">Quỹ đầu </t>
  </si>
  <si>
    <t>tư</t>
  </si>
  <si>
    <t>phat</t>
  </si>
  <si>
    <t>triển</t>
  </si>
  <si>
    <t>Lợi nhuận</t>
  </si>
  <si>
    <t>chưa phaân</t>
  </si>
  <si>
    <t>phoái</t>
  </si>
  <si>
    <t>Quyõ döï</t>
  </si>
  <si>
    <t xml:space="preserve">phoøng </t>
  </si>
  <si>
    <t xml:space="preserve">taøi chính </t>
  </si>
  <si>
    <t>BÁO CÁO LƯU CHUYỂN TIỀN TỆ HỢP NHẤT</t>
  </si>
  <si>
    <t>BẢNG CÂN ĐỐI KẾ TOÁN HỢP NHẤT</t>
  </si>
  <si>
    <t>BAÛN THUYEÁT MINH BAÙO CAÙO TAØI CHÍNH HỢP NHẤT</t>
  </si>
  <si>
    <t xml:space="preserve">Báo cáo tài chính Hợp nhất </t>
  </si>
  <si>
    <t xml:space="preserve">Báo cáo tài chính hợp nhất </t>
  </si>
  <si>
    <t>Báo cáo tài chính  hợp nhất</t>
  </si>
  <si>
    <t>Thaùi Nhaõ Ngoân</t>
  </si>
  <si>
    <t xml:space="preserve">Ngoâ Thò Xuaân Phöôïng </t>
  </si>
  <si>
    <t>V01</t>
  </si>
  <si>
    <t>V03</t>
  </si>
  <si>
    <t>V04</t>
  </si>
  <si>
    <t>V05</t>
  </si>
  <si>
    <t>V08</t>
  </si>
  <si>
    <t>V10</t>
  </si>
  <si>
    <t>V14</t>
  </si>
  <si>
    <t>V15</t>
  </si>
  <si>
    <t>V16</t>
  </si>
  <si>
    <t>V18</t>
  </si>
  <si>
    <t>V20</t>
  </si>
  <si>
    <t>V30</t>
  </si>
  <si>
    <t>QUÝ   3  NĂM 2014</t>
  </si>
  <si>
    <t>QUÝ 3</t>
  </si>
  <si>
    <t>Ngày 30 tháng 09 năm 2014</t>
  </si>
  <si>
    <t>QUÝ 3 NĂM 2014</t>
  </si>
  <si>
    <t>QUÝ    3   NĂM 2014</t>
  </si>
  <si>
    <t>Ngày 30 tháng 0 9  năm 2014</t>
  </si>
  <si>
    <t>Quý  3  năm  2014</t>
  </si>
  <si>
    <t>1- Kyø keá toaùn naêm :  töø 01/07/2014 keát thuùc ngaøy 30/09/2014.</t>
  </si>
  <si>
    <t>TSCÑ VH</t>
  </si>
  <si>
    <t>Laäp, ngaøy  30 thaùng  09 naêm  2014</t>
  </si>
  <si>
    <t>Quý   3  năm 2014</t>
  </si>
  <si>
    <t xml:space="preserve">  -Chi phí traû tröôùc daøi haïn</t>
  </si>
  <si>
    <t>TM</t>
  </si>
  <si>
    <t xml:space="preserve">    Người lập biểu</t>
  </si>
  <si>
    <t>Ngoâ Thò Xuaân Phöôïng                  Nguyeãn Minh Huøng                Thaùi Nhaõ Ngoân</t>
  </si>
  <si>
    <t xml:space="preserve">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</si>
</sst>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64"/>
      <name val="Tahoma"/>
      <family val="2"/>
    </font>
    <font>
      <sz val="9"/>
      <color indexed="64"/>
      <name val="Tahoma"/>
      <family val="2"/>
    </font>
    <font>
      <sz val="10"/>
      <name val="Arial"/>
      <family val="2"/>
    </font>
    <font>
      <b/>
      <sz val="9"/>
      <color indexed="64"/>
      <name val="Arial"/>
      <family val="2"/>
    </font>
    <font>
      <sz val="9"/>
      <color indexed="6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10"/>
      <name val="VNI-Times"/>
    </font>
    <font>
      <sz val="10"/>
      <name val="VNI-Times"/>
    </font>
    <font>
      <b/>
      <sz val="14"/>
      <name val="VNI-Commerce"/>
    </font>
    <font>
      <b/>
      <sz val="11"/>
      <name val="VNI-Times"/>
    </font>
    <font>
      <sz val="16"/>
      <color indexed="10"/>
      <name val="VNI-Times"/>
    </font>
    <font>
      <b/>
      <sz val="12"/>
      <color indexed="10"/>
      <name val="VNI-Times"/>
    </font>
    <font>
      <sz val="11"/>
      <name val="VNI-Times"/>
    </font>
    <font>
      <i/>
      <sz val="11"/>
      <name val="VNI-Times"/>
    </font>
    <font>
      <sz val="10"/>
      <color indexed="10"/>
      <name val="VNI-Times"/>
    </font>
    <font>
      <sz val="11"/>
      <color indexed="10"/>
      <name val="VNI-Times"/>
    </font>
    <font>
      <b/>
      <sz val="11"/>
      <name val="VNI-Tekon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</cellStyleXfs>
  <cellXfs count="239">
    <xf numFmtId="0" fontId="0" fillId="0" borderId="0" xfId="0"/>
    <xf numFmtId="0" fontId="2" fillId="0" borderId="0" xfId="2" applyFont="1"/>
    <xf numFmtId="0" fontId="5" fillId="0" borderId="0" xfId="2" applyFont="1"/>
    <xf numFmtId="0" fontId="9" fillId="0" borderId="0" xfId="2" applyFont="1"/>
    <xf numFmtId="0" fontId="6" fillId="0" borderId="1" xfId="2" applyFont="1" applyBorder="1" applyAlignment="1">
      <alignment horizontal="left" vertical="top"/>
    </xf>
    <xf numFmtId="0" fontId="7" fillId="0" borderId="1" xfId="2" applyFont="1" applyBorder="1" applyAlignment="1">
      <alignment horizontal="left" vertical="top"/>
    </xf>
    <xf numFmtId="0" fontId="8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164" fontId="8" fillId="0" borderId="2" xfId="3" applyNumberFormat="1" applyFont="1" applyBorder="1" applyAlignment="1">
      <alignment horizontal="center" vertical="center"/>
    </xf>
    <xf numFmtId="164" fontId="5" fillId="0" borderId="2" xfId="3" applyNumberFormat="1" applyFont="1" applyBorder="1"/>
    <xf numFmtId="0" fontId="6" fillId="0" borderId="2" xfId="2" applyFont="1" applyBorder="1" applyAlignment="1">
      <alignment horizontal="center" vertical="top"/>
    </xf>
    <xf numFmtId="0" fontId="7" fillId="0" borderId="2" xfId="2" applyFont="1" applyBorder="1" applyAlignment="1">
      <alignment horizontal="center" vertical="top"/>
    </xf>
    <xf numFmtId="0" fontId="5" fillId="0" borderId="2" xfId="2" applyFont="1" applyBorder="1" applyAlignment="1">
      <alignment horizontal="center"/>
    </xf>
    <xf numFmtId="0" fontId="6" fillId="0" borderId="3" xfId="2" applyFont="1" applyBorder="1" applyAlignment="1">
      <alignment horizontal="left" vertical="top"/>
    </xf>
    <xf numFmtId="0" fontId="6" fillId="0" borderId="3" xfId="2" applyFont="1" applyBorder="1" applyAlignment="1">
      <alignment horizontal="center" vertical="top"/>
    </xf>
    <xf numFmtId="0" fontId="6" fillId="0" borderId="4" xfId="2" applyFont="1" applyBorder="1" applyAlignment="1">
      <alignment horizontal="left" vertical="top"/>
    </xf>
    <xf numFmtId="0" fontId="6" fillId="0" borderId="4" xfId="2" applyFont="1" applyBorder="1" applyAlignment="1">
      <alignment horizontal="center" vertical="top"/>
    </xf>
    <xf numFmtId="164" fontId="6" fillId="0" borderId="4" xfId="3" applyNumberFormat="1" applyFont="1" applyFill="1" applyBorder="1" applyAlignment="1">
      <alignment horizontal="right" vertical="center"/>
    </xf>
    <xf numFmtId="0" fontId="7" fillId="0" borderId="4" xfId="2" applyFont="1" applyBorder="1" applyAlignment="1">
      <alignment horizontal="left" vertical="top"/>
    </xf>
    <xf numFmtId="0" fontId="7" fillId="0" borderId="4" xfId="2" applyFont="1" applyBorder="1" applyAlignment="1">
      <alignment horizontal="center" vertical="top"/>
    </xf>
    <xf numFmtId="164" fontId="7" fillId="0" borderId="4" xfId="3" applyNumberFormat="1" applyFont="1" applyFill="1" applyBorder="1" applyAlignment="1">
      <alignment horizontal="right" vertical="center"/>
    </xf>
    <xf numFmtId="0" fontId="7" fillId="0" borderId="5" xfId="2" applyFont="1" applyBorder="1" applyAlignment="1">
      <alignment horizontal="left" vertical="top"/>
    </xf>
    <xf numFmtId="0" fontId="7" fillId="0" borderId="5" xfId="2" applyFont="1" applyBorder="1" applyAlignment="1">
      <alignment horizontal="center" vertical="top"/>
    </xf>
    <xf numFmtId="164" fontId="7" fillId="0" borderId="5" xfId="3" applyNumberFormat="1" applyFont="1" applyFill="1" applyBorder="1" applyAlignment="1">
      <alignment horizontal="right" vertical="center"/>
    </xf>
    <xf numFmtId="164" fontId="6" fillId="0" borderId="3" xfId="3" applyNumberFormat="1" applyFont="1" applyFill="1" applyBorder="1" applyAlignment="1">
      <alignment horizontal="right" vertical="center"/>
    </xf>
    <xf numFmtId="0" fontId="6" fillId="0" borderId="2" xfId="2" applyFont="1" applyFill="1" applyBorder="1" applyAlignment="1">
      <alignment horizontal="center" vertical="top"/>
    </xf>
    <xf numFmtId="0" fontId="7" fillId="0" borderId="3" xfId="2" applyFont="1" applyBorder="1" applyAlignment="1">
      <alignment horizontal="left" vertical="top"/>
    </xf>
    <xf numFmtId="0" fontId="7" fillId="0" borderId="3" xfId="2" applyFont="1" applyBorder="1" applyAlignment="1">
      <alignment horizontal="center" vertical="top"/>
    </xf>
    <xf numFmtId="164" fontId="7" fillId="0" borderId="3" xfId="3" applyNumberFormat="1" applyFont="1" applyFill="1" applyBorder="1" applyAlignment="1">
      <alignment horizontal="right" vertical="center"/>
    </xf>
    <xf numFmtId="0" fontId="6" fillId="0" borderId="0" xfId="2" applyFont="1" applyBorder="1" applyAlignment="1">
      <alignment horizontal="center" vertical="top"/>
    </xf>
    <xf numFmtId="0" fontId="7" fillId="0" borderId="0" xfId="2" applyFont="1" applyBorder="1" applyAlignment="1">
      <alignment horizontal="center" vertical="top"/>
    </xf>
    <xf numFmtId="164" fontId="14" fillId="0" borderId="0" xfId="3" applyNumberFormat="1" applyFont="1" applyFill="1" applyBorder="1" applyAlignment="1">
      <alignment horizontal="right" vertical="center"/>
    </xf>
    <xf numFmtId="0" fontId="6" fillId="0" borderId="2" xfId="2" applyFont="1" applyBorder="1" applyAlignment="1">
      <alignment horizontal="center" vertical="center"/>
    </xf>
    <xf numFmtId="0" fontId="2" fillId="0" borderId="0" xfId="4" applyFont="1"/>
    <xf numFmtId="0" fontId="5" fillId="0" borderId="0" xfId="4" applyFont="1"/>
    <xf numFmtId="164" fontId="5" fillId="0" borderId="0" xfId="5" applyNumberFormat="1" applyFont="1"/>
    <xf numFmtId="0" fontId="9" fillId="0" borderId="0" xfId="4" applyFont="1"/>
    <xf numFmtId="0" fontId="9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164" fontId="5" fillId="0" borderId="0" xfId="5" applyNumberFormat="1" applyFont="1" applyAlignment="1">
      <alignment horizontal="center"/>
    </xf>
    <xf numFmtId="164" fontId="5" fillId="0" borderId="0" xfId="5" applyNumberFormat="1" applyFont="1" applyAlignment="1"/>
    <xf numFmtId="164" fontId="9" fillId="0" borderId="0" xfId="5" applyNumberFormat="1" applyFont="1" applyAlignment="1"/>
    <xf numFmtId="164" fontId="11" fillId="0" borderId="2" xfId="5" applyNumberFormat="1" applyFont="1" applyBorder="1" applyAlignment="1">
      <alignment horizontal="center" vertical="center"/>
    </xf>
    <xf numFmtId="164" fontId="8" fillId="0" borderId="2" xfId="5" applyNumberFormat="1" applyFont="1" applyBorder="1" applyAlignment="1">
      <alignment horizontal="center" vertical="center" wrapText="1"/>
    </xf>
    <xf numFmtId="0" fontId="4" fillId="0" borderId="3" xfId="4" applyFont="1" applyBorder="1" applyAlignment="1">
      <alignment horizontal="left" vertical="top"/>
    </xf>
    <xf numFmtId="0" fontId="4" fillId="0" borderId="3" xfId="4" applyFont="1" applyBorder="1" applyAlignment="1">
      <alignment horizontal="center" vertical="top"/>
    </xf>
    <xf numFmtId="164" fontId="4" fillId="0" borderId="3" xfId="5" applyNumberFormat="1" applyFont="1" applyFill="1" applyBorder="1" applyAlignment="1">
      <alignment horizontal="right" vertical="center"/>
    </xf>
    <xf numFmtId="0" fontId="4" fillId="0" borderId="4" xfId="4" applyFont="1" applyBorder="1" applyAlignment="1">
      <alignment horizontal="left" vertical="top"/>
    </xf>
    <xf numFmtId="0" fontId="4" fillId="0" borderId="4" xfId="4" applyFont="1" applyBorder="1" applyAlignment="1">
      <alignment horizontal="center" vertical="top"/>
    </xf>
    <xf numFmtId="164" fontId="4" fillId="0" borderId="4" xfId="5" applyNumberFormat="1" applyFont="1" applyFill="1" applyBorder="1" applyAlignment="1">
      <alignment horizontal="right" vertical="center"/>
    </xf>
    <xf numFmtId="0" fontId="3" fillId="0" borderId="4" xfId="4" applyFont="1" applyBorder="1" applyAlignment="1">
      <alignment horizontal="left" vertical="top"/>
    </xf>
    <xf numFmtId="0" fontId="3" fillId="0" borderId="4" xfId="4" applyFont="1" applyBorder="1" applyAlignment="1">
      <alignment horizontal="center" vertical="top"/>
    </xf>
    <xf numFmtId="164" fontId="3" fillId="0" borderId="4" xfId="5" applyNumberFormat="1" applyFont="1" applyFill="1" applyBorder="1" applyAlignment="1">
      <alignment horizontal="right" vertical="center"/>
    </xf>
    <xf numFmtId="0" fontId="3" fillId="0" borderId="5" xfId="4" applyFont="1" applyBorder="1" applyAlignment="1">
      <alignment horizontal="left" vertical="top"/>
    </xf>
    <xf numFmtId="0" fontId="3" fillId="0" borderId="5" xfId="4" applyFont="1" applyBorder="1" applyAlignment="1">
      <alignment horizontal="center" vertical="top"/>
    </xf>
    <xf numFmtId="164" fontId="3" fillId="0" borderId="5" xfId="5" applyNumberFormat="1" applyFont="1" applyFill="1" applyBorder="1" applyAlignment="1">
      <alignment horizontal="right" vertical="center"/>
    </xf>
    <xf numFmtId="0" fontId="5" fillId="0" borderId="0" xfId="6" applyFont="1"/>
    <xf numFmtId="0" fontId="9" fillId="0" borderId="0" xfId="6" applyFont="1"/>
    <xf numFmtId="0" fontId="5" fillId="0" borderId="0" xfId="6" applyFont="1" applyAlignment="1">
      <alignment horizontal="center"/>
    </xf>
    <xf numFmtId="0" fontId="11" fillId="0" borderId="3" xfId="6" applyNumberFormat="1" applyFont="1" applyBorder="1"/>
    <xf numFmtId="0" fontId="11" fillId="0" borderId="3" xfId="6" applyFont="1" applyBorder="1" applyAlignment="1">
      <alignment horizontal="center"/>
    </xf>
    <xf numFmtId="0" fontId="11" fillId="0" borderId="3" xfId="6" applyFont="1" applyBorder="1"/>
    <xf numFmtId="0" fontId="12" fillId="0" borderId="4" xfId="6" applyNumberFormat="1" applyFont="1" applyBorder="1"/>
    <xf numFmtId="0" fontId="12" fillId="0" borderId="4" xfId="6" applyFont="1" applyBorder="1" applyAlignment="1">
      <alignment horizontal="center"/>
    </xf>
    <xf numFmtId="0" fontId="12" fillId="0" borderId="4" xfId="6" applyFont="1" applyBorder="1"/>
    <xf numFmtId="0" fontId="11" fillId="0" borderId="4" xfId="6" applyNumberFormat="1" applyFont="1" applyBorder="1"/>
    <xf numFmtId="0" fontId="11" fillId="0" borderId="4" xfId="6" applyFont="1" applyBorder="1" applyAlignment="1">
      <alignment horizontal="center"/>
    </xf>
    <xf numFmtId="0" fontId="11" fillId="0" borderId="4" xfId="6" applyFont="1" applyBorder="1"/>
    <xf numFmtId="0" fontId="13" fillId="0" borderId="4" xfId="6" applyNumberFormat="1" applyFont="1" applyBorder="1"/>
    <xf numFmtId="0" fontId="11" fillId="0" borderId="5" xfId="6" applyNumberFormat="1" applyFont="1" applyBorder="1"/>
    <xf numFmtId="0" fontId="11" fillId="0" borderId="5" xfId="6" applyFont="1" applyBorder="1" applyAlignment="1">
      <alignment horizontal="center"/>
    </xf>
    <xf numFmtId="0" fontId="11" fillId="0" borderId="5" xfId="6" applyFont="1" applyBorder="1"/>
    <xf numFmtId="164" fontId="5" fillId="0" borderId="0" xfId="1" applyNumberFormat="1" applyFont="1"/>
    <xf numFmtId="164" fontId="11" fillId="0" borderId="3" xfId="1" applyNumberFormat="1" applyFont="1" applyBorder="1"/>
    <xf numFmtId="164" fontId="12" fillId="0" borderId="4" xfId="1" applyNumberFormat="1" applyFont="1" applyBorder="1"/>
    <xf numFmtId="164" fontId="11" fillId="0" borderId="4" xfId="1" applyNumberFormat="1" applyFont="1" applyBorder="1"/>
    <xf numFmtId="164" fontId="11" fillId="0" borderId="5" xfId="1" applyNumberFormat="1" applyFont="1" applyBorder="1"/>
    <xf numFmtId="164" fontId="0" fillId="0" borderId="0" xfId="1" applyNumberFormat="1" applyFont="1"/>
    <xf numFmtId="49" fontId="18" fillId="0" borderId="0" xfId="0" applyNumberFormat="1" applyFont="1"/>
    <xf numFmtId="49" fontId="16" fillId="0" borderId="0" xfId="0" applyNumberFormat="1" applyFont="1"/>
    <xf numFmtId="0" fontId="16" fillId="0" borderId="0" xfId="0" applyFont="1"/>
    <xf numFmtId="0" fontId="16" fillId="2" borderId="0" xfId="0" applyFont="1" applyFill="1"/>
    <xf numFmtId="0" fontId="16" fillId="0" borderId="0" xfId="0" applyFont="1" applyAlignment="1">
      <alignment horizontal="right"/>
    </xf>
    <xf numFmtId="49" fontId="21" fillId="0" borderId="0" xfId="0" applyNumberFormat="1" applyFont="1"/>
    <xf numFmtId="49" fontId="22" fillId="0" borderId="0" xfId="0" applyNumberFormat="1" applyFont="1"/>
    <xf numFmtId="0" fontId="21" fillId="0" borderId="0" xfId="0" applyFont="1"/>
    <xf numFmtId="0" fontId="21" fillId="2" borderId="0" xfId="0" applyFont="1" applyFill="1"/>
    <xf numFmtId="0" fontId="21" fillId="0" borderId="0" xfId="0" applyFont="1" applyAlignment="1">
      <alignment horizontal="center"/>
    </xf>
    <xf numFmtId="3" fontId="16" fillId="0" borderId="0" xfId="0" applyNumberFormat="1" applyFont="1"/>
    <xf numFmtId="3" fontId="21" fillId="0" borderId="0" xfId="0" applyNumberFormat="1" applyFont="1" applyAlignment="1">
      <alignment horizontal="right"/>
    </xf>
    <xf numFmtId="0" fontId="21" fillId="0" borderId="0" xfId="0" applyFont="1" applyAlignment="1"/>
    <xf numFmtId="3" fontId="16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49" fontId="18" fillId="0" borderId="0" xfId="0" applyNumberFormat="1" applyFont="1" applyAlignment="1">
      <alignment horizontal="right"/>
    </xf>
    <xf numFmtId="3" fontId="15" fillId="0" borderId="0" xfId="0" applyNumberFormat="1" applyFont="1" applyAlignment="1"/>
    <xf numFmtId="3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3" fontId="21" fillId="0" borderId="0" xfId="0" applyNumberFormat="1" applyFont="1"/>
    <xf numFmtId="0" fontId="21" fillId="0" borderId="12" xfId="0" applyFont="1" applyBorder="1"/>
    <xf numFmtId="0" fontId="21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21" fillId="0" borderId="9" xfId="0" applyFont="1" applyBorder="1"/>
    <xf numFmtId="0" fontId="21" fillId="0" borderId="9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8" fillId="0" borderId="12" xfId="0" applyFont="1" applyBorder="1"/>
    <xf numFmtId="0" fontId="16" fillId="0" borderId="12" xfId="0" applyFont="1" applyBorder="1"/>
    <xf numFmtId="0" fontId="21" fillId="0" borderId="15" xfId="0" applyFont="1" applyBorder="1"/>
    <xf numFmtId="3" fontId="16" fillId="0" borderId="15" xfId="0" applyNumberFormat="1" applyFont="1" applyBorder="1"/>
    <xf numFmtId="0" fontId="21" fillId="0" borderId="14" xfId="0" applyFont="1" applyBorder="1"/>
    <xf numFmtId="3" fontId="16" fillId="0" borderId="14" xfId="0" applyNumberFormat="1" applyFont="1" applyBorder="1"/>
    <xf numFmtId="3" fontId="16" fillId="0" borderId="16" xfId="0" applyNumberFormat="1" applyFont="1" applyBorder="1"/>
    <xf numFmtId="0" fontId="23" fillId="2" borderId="0" xfId="0" applyFont="1" applyFill="1"/>
    <xf numFmtId="3" fontId="16" fillId="0" borderId="17" xfId="0" applyNumberFormat="1" applyFont="1" applyBorder="1"/>
    <xf numFmtId="3" fontId="16" fillId="3" borderId="15" xfId="0" applyNumberFormat="1" applyFont="1" applyFill="1" applyBorder="1"/>
    <xf numFmtId="0" fontId="18" fillId="0" borderId="14" xfId="0" applyFont="1" applyBorder="1"/>
    <xf numFmtId="3" fontId="16" fillId="0" borderId="9" xfId="0" applyNumberFormat="1" applyFont="1" applyBorder="1"/>
    <xf numFmtId="0" fontId="22" fillId="0" borderId="0" xfId="0" applyFont="1"/>
    <xf numFmtId="0" fontId="21" fillId="0" borderId="16" xfId="0" applyFont="1" applyBorder="1"/>
    <xf numFmtId="3" fontId="21" fillId="0" borderId="12" xfId="0" applyNumberFormat="1" applyFont="1" applyBorder="1"/>
    <xf numFmtId="3" fontId="21" fillId="0" borderId="15" xfId="0" applyNumberFormat="1" applyFont="1" applyBorder="1"/>
    <xf numFmtId="0" fontId="24" fillId="2" borderId="0" xfId="0" applyFont="1" applyFill="1"/>
    <xf numFmtId="3" fontId="21" fillId="0" borderId="14" xfId="0" applyNumberFormat="1" applyFont="1" applyBorder="1"/>
    <xf numFmtId="3" fontId="21" fillId="0" borderId="16" xfId="0" applyNumberFormat="1" applyFont="1" applyBorder="1"/>
    <xf numFmtId="3" fontId="21" fillId="3" borderId="15" xfId="0" applyNumberFormat="1" applyFont="1" applyFill="1" applyBorder="1"/>
    <xf numFmtId="3" fontId="21" fillId="0" borderId="9" xfId="0" applyNumberFormat="1" applyFont="1" applyBorder="1"/>
    <xf numFmtId="3" fontId="15" fillId="3" borderId="0" xfId="0" applyNumberFormat="1" applyFont="1" applyFill="1" applyAlignment="1">
      <alignment horizontal="right"/>
    </xf>
    <xf numFmtId="0" fontId="18" fillId="0" borderId="18" xfId="0" applyFont="1" applyBorder="1"/>
    <xf numFmtId="0" fontId="21" fillId="0" borderId="18" xfId="0" applyFont="1" applyBorder="1"/>
    <xf numFmtId="0" fontId="18" fillId="0" borderId="15" xfId="0" applyFont="1" applyBorder="1"/>
    <xf numFmtId="0" fontId="18" fillId="0" borderId="16" xfId="0" applyFont="1" applyBorder="1"/>
    <xf numFmtId="0" fontId="18" fillId="0" borderId="17" xfId="0" applyFont="1" applyBorder="1"/>
    <xf numFmtId="0" fontId="21" fillId="0" borderId="17" xfId="0" applyFont="1" applyBorder="1"/>
    <xf numFmtId="0" fontId="18" fillId="0" borderId="0" xfId="0" applyFont="1"/>
    <xf numFmtId="3" fontId="15" fillId="0" borderId="0" xfId="0" applyNumberFormat="1" applyFont="1"/>
    <xf numFmtId="164" fontId="16" fillId="0" borderId="0" xfId="1" applyNumberFormat="1" applyFont="1"/>
    <xf numFmtId="3" fontId="16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/>
    </xf>
    <xf numFmtId="164" fontId="15" fillId="0" borderId="0" xfId="1" applyNumberFormat="1" applyFont="1" applyAlignment="1">
      <alignment horizontal="right"/>
    </xf>
    <xf numFmtId="164" fontId="16" fillId="0" borderId="0" xfId="1" applyNumberFormat="1" applyFont="1" applyAlignment="1">
      <alignment horizontal="center"/>
    </xf>
    <xf numFmtId="37" fontId="16" fillId="0" borderId="0" xfId="1" applyNumberFormat="1" applyFont="1"/>
    <xf numFmtId="0" fontId="21" fillId="0" borderId="11" xfId="0" applyFont="1" applyBorder="1"/>
    <xf numFmtId="0" fontId="21" fillId="0" borderId="6" xfId="0" applyFont="1" applyBorder="1"/>
    <xf numFmtId="0" fontId="21" fillId="0" borderId="20" xfId="0" applyFont="1" applyBorder="1"/>
    <xf numFmtId="0" fontId="21" fillId="0" borderId="21" xfId="0" applyFont="1" applyBorder="1"/>
    <xf numFmtId="0" fontId="21" fillId="0" borderId="0" xfId="0" applyFont="1" applyBorder="1"/>
    <xf numFmtId="0" fontId="21" fillId="0" borderId="22" xfId="0" applyFont="1" applyBorder="1"/>
    <xf numFmtId="0" fontId="21" fillId="0" borderId="8" xfId="0" applyFont="1" applyBorder="1"/>
    <xf numFmtId="0" fontId="21" fillId="0" borderId="10" xfId="0" applyFont="1" applyBorder="1"/>
    <xf numFmtId="0" fontId="21" fillId="0" borderId="23" xfId="0" applyFont="1" applyBorder="1"/>
    <xf numFmtId="0" fontId="21" fillId="0" borderId="2" xfId="0" applyFont="1" applyBorder="1" applyAlignment="1">
      <alignment horizontal="center"/>
    </xf>
    <xf numFmtId="3" fontId="15" fillId="0" borderId="12" xfId="0" applyNumberFormat="1" applyFont="1" applyBorder="1"/>
    <xf numFmtId="3" fontId="16" fillId="0" borderId="12" xfId="0" applyNumberFormat="1" applyFont="1" applyBorder="1"/>
    <xf numFmtId="3" fontId="15" fillId="0" borderId="14" xfId="0" applyNumberFormat="1" applyFont="1" applyBorder="1"/>
    <xf numFmtId="0" fontId="18" fillId="0" borderId="9" xfId="0" applyFont="1" applyBorder="1"/>
    <xf numFmtId="3" fontId="15" fillId="0" borderId="9" xfId="0" applyNumberFormat="1" applyFont="1" applyBorder="1"/>
    <xf numFmtId="0" fontId="18" fillId="0" borderId="2" xfId="0" applyFont="1" applyBorder="1"/>
    <xf numFmtId="3" fontId="15" fillId="3" borderId="2" xfId="0" applyNumberFormat="1" applyFont="1" applyFill="1" applyBorder="1"/>
    <xf numFmtId="3" fontId="16" fillId="0" borderId="2" xfId="0" applyNumberFormat="1" applyFont="1" applyBorder="1"/>
    <xf numFmtId="3" fontId="15" fillId="0" borderId="2" xfId="0" applyNumberFormat="1" applyFont="1" applyBorder="1"/>
    <xf numFmtId="0" fontId="21" fillId="3" borderId="0" xfId="0" applyFont="1" applyFill="1"/>
    <xf numFmtId="3" fontId="16" fillId="0" borderId="0" xfId="10" applyNumberFormat="1" applyFont="1"/>
    <xf numFmtId="3" fontId="21" fillId="0" borderId="0" xfId="0" applyNumberFormat="1" applyFont="1" applyAlignment="1">
      <alignment horizontal="center"/>
    </xf>
    <xf numFmtId="3" fontId="18" fillId="0" borderId="0" xfId="0" applyNumberFormat="1" applyFont="1" applyBorder="1" applyAlignment="1"/>
    <xf numFmtId="0" fontId="21" fillId="0" borderId="0" xfId="0" applyFont="1" applyAlignment="1">
      <alignment horizontal="left"/>
    </xf>
    <xf numFmtId="0" fontId="17" fillId="0" borderId="0" xfId="0" applyFont="1"/>
    <xf numFmtId="0" fontId="25" fillId="0" borderId="0" xfId="0" applyFont="1"/>
    <xf numFmtId="164" fontId="13" fillId="0" borderId="4" xfId="1" applyNumberFormat="1" applyFont="1" applyBorder="1"/>
    <xf numFmtId="164" fontId="27" fillId="0" borderId="4" xfId="5" applyNumberFormat="1" applyFont="1" applyFill="1" applyBorder="1" applyAlignment="1">
      <alignment horizontal="right" vertical="center"/>
    </xf>
    <xf numFmtId="164" fontId="28" fillId="0" borderId="4" xfId="5" applyNumberFormat="1" applyFont="1" applyFill="1" applyBorder="1" applyAlignment="1">
      <alignment horizontal="right" vertical="center"/>
    </xf>
    <xf numFmtId="164" fontId="8" fillId="0" borderId="4" xfId="3" applyNumberFormat="1" applyFont="1" applyFill="1" applyBorder="1" applyAlignment="1">
      <alignment horizontal="right" vertical="center"/>
    </xf>
    <xf numFmtId="164" fontId="13" fillId="0" borderId="4" xfId="3" applyNumberFormat="1" applyFont="1" applyFill="1" applyBorder="1" applyAlignment="1">
      <alignment horizontal="right" vertical="center"/>
    </xf>
    <xf numFmtId="164" fontId="8" fillId="0" borderId="3" xfId="3" applyNumberFormat="1" applyFont="1" applyFill="1" applyBorder="1" applyAlignment="1">
      <alignment horizontal="right" vertical="center"/>
    </xf>
    <xf numFmtId="164" fontId="8" fillId="0" borderId="2" xfId="3" applyNumberFormat="1" applyFont="1" applyFill="1" applyBorder="1" applyAlignment="1">
      <alignment horizontal="right" vertical="center"/>
    </xf>
    <xf numFmtId="0" fontId="13" fillId="0" borderId="4" xfId="2" applyFont="1" applyBorder="1" applyAlignment="1">
      <alignment horizontal="center" vertical="top"/>
    </xf>
    <xf numFmtId="164" fontId="11" fillId="0" borderId="2" xfId="5" applyNumberFormat="1" applyFont="1" applyBorder="1" applyAlignment="1">
      <alignment horizontal="center" vertical="center"/>
    </xf>
    <xf numFmtId="164" fontId="0" fillId="0" borderId="0" xfId="0" applyNumberFormat="1"/>
    <xf numFmtId="164" fontId="8" fillId="0" borderId="2" xfId="1" applyNumberFormat="1" applyFont="1" applyBorder="1" applyAlignment="1">
      <alignment horizontal="center" vertical="center"/>
    </xf>
    <xf numFmtId="0" fontId="13" fillId="0" borderId="4" xfId="6" applyFont="1" applyBorder="1"/>
    <xf numFmtId="0" fontId="21" fillId="0" borderId="0" xfId="0" applyFont="1" applyAlignment="1">
      <alignment horizontal="center"/>
    </xf>
    <xf numFmtId="0" fontId="18" fillId="0" borderId="2" xfId="0" applyFont="1" applyBorder="1" applyAlignment="1">
      <alignment horizontal="center"/>
    </xf>
    <xf numFmtId="164" fontId="29" fillId="0" borderId="14" xfId="0" applyNumberFormat="1" applyFont="1" applyBorder="1"/>
    <xf numFmtId="3" fontId="18" fillId="0" borderId="0" xfId="0" applyNumberFormat="1" applyFont="1"/>
    <xf numFmtId="0" fontId="21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49" fontId="19" fillId="2" borderId="0" xfId="0" applyNumberFormat="1" applyFont="1" applyFill="1" applyAlignment="1">
      <alignment horizontal="center"/>
    </xf>
    <xf numFmtId="49" fontId="20" fillId="2" borderId="0" xfId="0" applyNumberFormat="1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3" fontId="21" fillId="2" borderId="0" xfId="0" applyNumberFormat="1" applyFont="1" applyFill="1" applyAlignment="1">
      <alignment horizontal="center"/>
    </xf>
    <xf numFmtId="3" fontId="15" fillId="0" borderId="0" xfId="0" applyNumberFormat="1" applyFont="1" applyAlignment="1">
      <alignment horizontal="center"/>
    </xf>
    <xf numFmtId="164" fontId="26" fillId="0" borderId="0" xfId="1" applyNumberFormat="1" applyFont="1" applyFill="1"/>
    <xf numFmtId="164" fontId="12" fillId="0" borderId="0" xfId="1" applyNumberFormat="1" applyFont="1" applyFill="1" applyAlignment="1">
      <alignment vertical="top"/>
    </xf>
    <xf numFmtId="164" fontId="2" fillId="0" borderId="0" xfId="1" applyNumberFormat="1" applyFont="1" applyFill="1" applyBorder="1" applyAlignment="1">
      <alignment horizontal="justify" wrapText="1"/>
    </xf>
    <xf numFmtId="0" fontId="9" fillId="0" borderId="0" xfId="4" applyFont="1" applyAlignment="1">
      <alignment horizontal="center"/>
    </xf>
    <xf numFmtId="0" fontId="17" fillId="0" borderId="0" xfId="0" applyFont="1" applyAlignment="1">
      <alignment horizontal="center"/>
    </xf>
    <xf numFmtId="43" fontId="3" fillId="0" borderId="5" xfId="5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/>
    </xf>
    <xf numFmtId="164" fontId="8" fillId="0" borderId="2" xfId="5" applyNumberFormat="1" applyFont="1" applyBorder="1" applyAlignment="1">
      <alignment horizontal="center" vertical="center"/>
    </xf>
    <xf numFmtId="164" fontId="11" fillId="0" borderId="2" xfId="5" applyNumberFormat="1" applyFont="1" applyBorder="1" applyAlignment="1">
      <alignment horizontal="center" vertical="center"/>
    </xf>
    <xf numFmtId="164" fontId="9" fillId="0" borderId="0" xfId="5" applyNumberFormat="1" applyFont="1" applyAlignment="1">
      <alignment horizontal="center"/>
    </xf>
    <xf numFmtId="0" fontId="10" fillId="0" borderId="0" xfId="4" applyFont="1" applyAlignment="1">
      <alignment horizontal="center"/>
    </xf>
    <xf numFmtId="0" fontId="9" fillId="0" borderId="0" xfId="4" applyFont="1" applyAlignment="1">
      <alignment horizontal="center"/>
    </xf>
    <xf numFmtId="0" fontId="11" fillId="0" borderId="2" xfId="4" applyFont="1" applyBorder="1" applyAlignment="1">
      <alignment horizontal="center" vertical="center"/>
    </xf>
    <xf numFmtId="0" fontId="8" fillId="0" borderId="2" xfId="4" applyFont="1" applyBorder="1" applyAlignment="1">
      <alignment horizontal="center" vertical="center" wrapText="1"/>
    </xf>
    <xf numFmtId="164" fontId="8" fillId="0" borderId="2" xfId="5" applyNumberFormat="1" applyFont="1" applyBorder="1" applyAlignment="1">
      <alignment horizontal="center" vertical="center" wrapText="1"/>
    </xf>
    <xf numFmtId="164" fontId="2" fillId="0" borderId="0" xfId="5" applyNumberFormat="1" applyFont="1" applyBorder="1" applyAlignment="1">
      <alignment horizontal="center"/>
    </xf>
    <xf numFmtId="164" fontId="5" fillId="0" borderId="0" xfId="5" applyNumberFormat="1" applyFont="1" applyBorder="1" applyAlignment="1">
      <alignment horizontal="center"/>
    </xf>
    <xf numFmtId="164" fontId="26" fillId="0" borderId="0" xfId="5" applyNumberFormat="1" applyFont="1" applyAlignment="1">
      <alignment horizontal="center"/>
    </xf>
    <xf numFmtId="164" fontId="9" fillId="0" borderId="0" xfId="3" applyNumberFormat="1" applyFont="1" applyAlignment="1">
      <alignment horizontal="center"/>
    </xf>
    <xf numFmtId="0" fontId="6" fillId="0" borderId="0" xfId="2" applyFont="1" applyFill="1" applyBorder="1" applyAlignment="1">
      <alignment horizontal="left" vertical="top"/>
    </xf>
    <xf numFmtId="164" fontId="5" fillId="0" borderId="0" xfId="3" applyNumberFormat="1" applyFont="1" applyAlignment="1">
      <alignment horizontal="center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164" fontId="2" fillId="0" borderId="6" xfId="3" applyNumberFormat="1" applyFont="1" applyBorder="1" applyAlignment="1">
      <alignment horizontal="center"/>
    </xf>
    <xf numFmtId="164" fontId="5" fillId="0" borderId="6" xfId="3" applyNumberFormat="1" applyFont="1" applyBorder="1" applyAlignment="1">
      <alignment horizontal="center"/>
    </xf>
    <xf numFmtId="0" fontId="10" fillId="0" borderId="0" xfId="6" applyFont="1" applyAlignment="1">
      <alignment horizontal="center"/>
    </xf>
    <xf numFmtId="164" fontId="9" fillId="0" borderId="0" xfId="7" applyNumberFormat="1" applyFont="1" applyAlignment="1">
      <alignment horizontal="center"/>
    </xf>
    <xf numFmtId="164" fontId="5" fillId="0" borderId="0" xfId="7" applyNumberFormat="1" applyFont="1" applyAlignment="1">
      <alignment horizontal="center"/>
    </xf>
    <xf numFmtId="0" fontId="2" fillId="0" borderId="0" xfId="6" applyAlignment="1">
      <alignment horizontal="center"/>
    </xf>
    <xf numFmtId="0" fontId="9" fillId="0" borderId="0" xfId="6" applyFont="1" applyAlignment="1">
      <alignment horizontal="center"/>
    </xf>
    <xf numFmtId="0" fontId="11" fillId="0" borderId="2" xfId="6" applyFont="1" applyBorder="1" applyAlignment="1">
      <alignment horizontal="center" vertical="center"/>
    </xf>
    <xf numFmtId="0" fontId="11" fillId="0" borderId="2" xfId="6" applyFont="1" applyBorder="1" applyAlignment="1">
      <alignment horizontal="center" vertical="center" wrapText="1"/>
    </xf>
    <xf numFmtId="0" fontId="8" fillId="0" borderId="2" xfId="6" applyFont="1" applyBorder="1" applyAlignment="1">
      <alignment horizontal="center" vertical="center" wrapText="1"/>
    </xf>
    <xf numFmtId="164" fontId="11" fillId="0" borderId="2" xfId="1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19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1" fillId="0" borderId="7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3" fontId="15" fillId="3" borderId="0" xfId="0" applyNumberFormat="1" applyFont="1" applyFill="1" applyAlignment="1">
      <alignment horizontal="center"/>
    </xf>
    <xf numFmtId="3" fontId="15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</cellXfs>
  <cellStyles count="13">
    <cellStyle name="Comma" xfId="1" builtinId="3"/>
    <cellStyle name="Comma 2" xfId="3"/>
    <cellStyle name="Comma 3" xfId="5"/>
    <cellStyle name="Comma 4" xfId="7"/>
    <cellStyle name="Normal" xfId="0" builtinId="0"/>
    <cellStyle name="Normal 13" xfId="8"/>
    <cellStyle name="Normal 14" xfId="9"/>
    <cellStyle name="Normal 2" xfId="2"/>
    <cellStyle name="Normal 2 2" xfId="12"/>
    <cellStyle name="Normal 2 3" xfId="11"/>
    <cellStyle name="Normal 2 5" xfId="10"/>
    <cellStyle name="Normal 3" xfId="4"/>
    <cellStyle name="Normal 4" xfId="6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topLeftCell="A10" workbookViewId="0">
      <selection activeCell="I34" sqref="I34"/>
    </sheetView>
  </sheetViews>
  <sheetFormatPr defaultRowHeight="15"/>
  <cols>
    <col min="1" max="1" width="54" customWidth="1"/>
    <col min="2" max="2" width="6" customWidth="1"/>
    <col min="3" max="3" width="6.5703125" customWidth="1"/>
    <col min="4" max="6" width="16.5703125" customWidth="1"/>
    <col min="7" max="7" width="17" customWidth="1"/>
    <col min="8" max="8" width="5.85546875" customWidth="1"/>
    <col min="9" max="10" width="24.28515625" hidden="1" customWidth="1"/>
  </cols>
  <sheetData>
    <row r="1" spans="1:10">
      <c r="A1" s="36" t="s">
        <v>0</v>
      </c>
      <c r="B1" s="38"/>
      <c r="C1" s="38"/>
      <c r="D1" s="33"/>
      <c r="E1" s="41"/>
      <c r="F1" s="200" t="s">
        <v>881</v>
      </c>
      <c r="G1" s="200"/>
    </row>
    <row r="2" spans="1:10">
      <c r="A2" s="2" t="s">
        <v>865</v>
      </c>
      <c r="B2" s="38"/>
      <c r="C2" s="38"/>
      <c r="D2" s="33"/>
      <c r="E2" s="41"/>
      <c r="F2" s="200" t="s">
        <v>864</v>
      </c>
      <c r="G2" s="200"/>
    </row>
    <row r="3" spans="1:10">
      <c r="A3" s="34" t="s">
        <v>1</v>
      </c>
      <c r="B3" s="38"/>
      <c r="C3" s="38"/>
      <c r="D3" s="33"/>
      <c r="E3" s="35"/>
      <c r="F3" s="39"/>
      <c r="G3" s="35"/>
    </row>
    <row r="4" spans="1:10">
      <c r="A4" s="34" t="s">
        <v>2</v>
      </c>
      <c r="B4" s="38"/>
      <c r="C4" s="38"/>
      <c r="D4" s="33"/>
      <c r="E4" s="41"/>
      <c r="F4" s="200" t="s">
        <v>3</v>
      </c>
      <c r="G4" s="200"/>
    </row>
    <row r="5" spans="1:10">
      <c r="A5" s="40"/>
      <c r="B5" s="39"/>
      <c r="C5" s="39"/>
      <c r="D5" s="33"/>
      <c r="E5" s="40"/>
      <c r="F5" s="208" t="s">
        <v>4</v>
      </c>
      <c r="G5" s="208"/>
    </row>
    <row r="6" spans="1:10">
      <c r="A6" s="38"/>
      <c r="B6" s="38"/>
      <c r="C6" s="38"/>
      <c r="D6" s="33"/>
      <c r="E6" s="40"/>
      <c r="F6" s="208" t="s">
        <v>5</v>
      </c>
      <c r="G6" s="208"/>
    </row>
    <row r="7" spans="1:10" ht="18">
      <c r="A7" s="201" t="s">
        <v>867</v>
      </c>
      <c r="B7" s="201"/>
      <c r="C7" s="201"/>
      <c r="D7" s="201"/>
      <c r="E7" s="201"/>
      <c r="F7" s="201"/>
      <c r="G7" s="201"/>
    </row>
    <row r="8" spans="1:10">
      <c r="A8" s="202" t="s">
        <v>898</v>
      </c>
      <c r="B8" s="202"/>
      <c r="C8" s="202"/>
      <c r="D8" s="202"/>
      <c r="E8" s="202"/>
      <c r="F8" s="202"/>
      <c r="G8" s="202"/>
    </row>
    <row r="9" spans="1:10" ht="2.25" customHeight="1">
      <c r="A9" s="38"/>
      <c r="B9" s="38"/>
      <c r="C9" s="38"/>
      <c r="D9" s="39"/>
      <c r="E9" s="39"/>
      <c r="F9" s="39"/>
      <c r="G9" s="39"/>
    </row>
    <row r="10" spans="1:10" ht="22.5" customHeight="1">
      <c r="A10" s="203" t="s">
        <v>226</v>
      </c>
      <c r="B10" s="204" t="s">
        <v>7</v>
      </c>
      <c r="C10" s="204" t="s">
        <v>8</v>
      </c>
      <c r="D10" s="198" t="s">
        <v>899</v>
      </c>
      <c r="E10" s="199"/>
      <c r="F10" s="205" t="s">
        <v>227</v>
      </c>
      <c r="G10" s="205"/>
      <c r="I10" s="198" t="s">
        <v>866</v>
      </c>
      <c r="J10" s="199"/>
    </row>
    <row r="11" spans="1:10" ht="21" customHeight="1">
      <c r="A11" s="203"/>
      <c r="B11" s="204"/>
      <c r="C11" s="204"/>
      <c r="D11" s="42" t="s">
        <v>228</v>
      </c>
      <c r="E11" s="42" t="s">
        <v>229</v>
      </c>
      <c r="F11" s="43" t="s">
        <v>228</v>
      </c>
      <c r="G11" s="43" t="s">
        <v>229</v>
      </c>
      <c r="I11" s="176" t="s">
        <v>228</v>
      </c>
      <c r="J11" s="176" t="s">
        <v>229</v>
      </c>
    </row>
    <row r="12" spans="1:10">
      <c r="A12" s="44" t="s">
        <v>230</v>
      </c>
      <c r="B12" s="45" t="s">
        <v>231</v>
      </c>
      <c r="C12" s="45" t="s">
        <v>232</v>
      </c>
      <c r="D12" s="46">
        <v>29137616179</v>
      </c>
      <c r="E12" s="46">
        <v>26584294316</v>
      </c>
      <c r="F12" s="46">
        <f>D12+I12</f>
        <v>85167064646</v>
      </c>
      <c r="G12" s="46">
        <f>E12+J12</f>
        <v>73803639179</v>
      </c>
      <c r="I12" s="46">
        <v>56029448467</v>
      </c>
      <c r="J12" s="46">
        <v>47219344863</v>
      </c>
    </row>
    <row r="13" spans="1:10">
      <c r="A13" s="47" t="s">
        <v>233</v>
      </c>
      <c r="B13" s="48" t="s">
        <v>234</v>
      </c>
      <c r="C13" s="48" t="s">
        <v>13</v>
      </c>
      <c r="D13" s="49">
        <v>14958200</v>
      </c>
      <c r="E13" s="49">
        <v>0</v>
      </c>
      <c r="F13" s="49">
        <f t="shared" ref="F13:F30" si="0">D13+I13</f>
        <v>33855377</v>
      </c>
      <c r="G13" s="49">
        <f t="shared" ref="G13:G30" si="1">E13+J13</f>
        <v>18854187</v>
      </c>
      <c r="I13" s="49">
        <v>18897177</v>
      </c>
      <c r="J13" s="49">
        <v>18854187</v>
      </c>
    </row>
    <row r="14" spans="1:10">
      <c r="A14" s="50" t="s">
        <v>863</v>
      </c>
      <c r="B14" s="51" t="s">
        <v>235</v>
      </c>
      <c r="C14" s="51" t="s">
        <v>13</v>
      </c>
      <c r="D14" s="52">
        <f>D12-D13</f>
        <v>29122657979</v>
      </c>
      <c r="E14" s="52">
        <f>E12-E13</f>
        <v>26584294316</v>
      </c>
      <c r="F14" s="52">
        <f t="shared" si="0"/>
        <v>85133209269</v>
      </c>
      <c r="G14" s="52">
        <f t="shared" si="1"/>
        <v>73784784992</v>
      </c>
      <c r="I14" s="52">
        <v>56010551290</v>
      </c>
      <c r="J14" s="52">
        <v>47200490676</v>
      </c>
    </row>
    <row r="15" spans="1:10">
      <c r="A15" s="50" t="s">
        <v>236</v>
      </c>
      <c r="B15" s="51" t="s">
        <v>237</v>
      </c>
      <c r="C15" s="51" t="s">
        <v>238</v>
      </c>
      <c r="D15" s="52">
        <v>24369420443</v>
      </c>
      <c r="E15" s="52">
        <v>24235464850</v>
      </c>
      <c r="F15" s="52">
        <f t="shared" si="0"/>
        <v>70976762760</v>
      </c>
      <c r="G15" s="52">
        <f t="shared" si="1"/>
        <v>65772331776</v>
      </c>
      <c r="I15" s="52">
        <v>46607342317</v>
      </c>
      <c r="J15" s="52">
        <v>41536866926</v>
      </c>
    </row>
    <row r="16" spans="1:10">
      <c r="A16" s="50" t="s">
        <v>239</v>
      </c>
      <c r="B16" s="51" t="s">
        <v>240</v>
      </c>
      <c r="C16" s="51" t="s">
        <v>13</v>
      </c>
      <c r="D16" s="52">
        <f>D14-D15</f>
        <v>4753237536</v>
      </c>
      <c r="E16" s="52">
        <f>E14-E15</f>
        <v>2348829466</v>
      </c>
      <c r="F16" s="52">
        <f t="shared" si="0"/>
        <v>14156446509</v>
      </c>
      <c r="G16" s="52">
        <f t="shared" si="1"/>
        <v>8012453216</v>
      </c>
      <c r="I16" s="52">
        <v>9403208973</v>
      </c>
      <c r="J16" s="52">
        <v>5663623750</v>
      </c>
    </row>
    <row r="17" spans="1:10">
      <c r="A17" s="47" t="s">
        <v>241</v>
      </c>
      <c r="B17" s="48" t="s">
        <v>242</v>
      </c>
      <c r="C17" s="48" t="s">
        <v>243</v>
      </c>
      <c r="D17" s="169">
        <v>205507440</v>
      </c>
      <c r="E17" s="49">
        <v>11906694</v>
      </c>
      <c r="F17" s="49">
        <f t="shared" si="0"/>
        <v>219159243</v>
      </c>
      <c r="G17" s="49">
        <f t="shared" si="1"/>
        <v>156609621</v>
      </c>
      <c r="I17" s="169">
        <v>13651803</v>
      </c>
      <c r="J17" s="49">
        <v>144702927</v>
      </c>
    </row>
    <row r="18" spans="1:10">
      <c r="A18" s="50" t="s">
        <v>244</v>
      </c>
      <c r="B18" s="51" t="s">
        <v>245</v>
      </c>
      <c r="C18" s="51" t="s">
        <v>246</v>
      </c>
      <c r="D18" s="170">
        <v>1684987386</v>
      </c>
      <c r="E18" s="52">
        <v>2108569637</v>
      </c>
      <c r="F18" s="52">
        <f t="shared" si="0"/>
        <v>3626406645</v>
      </c>
      <c r="G18" s="52">
        <f t="shared" si="1"/>
        <v>4523454704</v>
      </c>
      <c r="I18" s="170">
        <v>1941419259</v>
      </c>
      <c r="J18" s="52">
        <v>2414885067</v>
      </c>
    </row>
    <row r="19" spans="1:10">
      <c r="A19" s="47" t="s">
        <v>247</v>
      </c>
      <c r="B19" s="48" t="s">
        <v>248</v>
      </c>
      <c r="C19" s="48" t="s">
        <v>13</v>
      </c>
      <c r="D19" s="169">
        <v>1674601191</v>
      </c>
      <c r="E19" s="49">
        <v>2106105585</v>
      </c>
      <c r="F19" s="49">
        <f t="shared" si="0"/>
        <v>3564977790</v>
      </c>
      <c r="G19" s="49">
        <f t="shared" si="1"/>
        <v>4520990652</v>
      </c>
      <c r="I19" s="169">
        <v>1890376599</v>
      </c>
      <c r="J19" s="49">
        <v>2414885067</v>
      </c>
    </row>
    <row r="20" spans="1:10">
      <c r="A20" s="50" t="s">
        <v>249</v>
      </c>
      <c r="B20" s="51" t="s">
        <v>250</v>
      </c>
      <c r="C20" s="51" t="s">
        <v>13</v>
      </c>
      <c r="D20" s="170">
        <v>1225650507</v>
      </c>
      <c r="E20" s="52">
        <v>734150232</v>
      </c>
      <c r="F20" s="52">
        <f t="shared" si="0"/>
        <v>3261720014</v>
      </c>
      <c r="G20" s="52">
        <f t="shared" si="1"/>
        <v>1971932423</v>
      </c>
      <c r="I20" s="170">
        <v>2036069507</v>
      </c>
      <c r="J20" s="52">
        <v>1237782191</v>
      </c>
    </row>
    <row r="21" spans="1:10">
      <c r="A21" s="50" t="s">
        <v>251</v>
      </c>
      <c r="B21" s="51" t="s">
        <v>252</v>
      </c>
      <c r="C21" s="51" t="s">
        <v>13</v>
      </c>
      <c r="D21" s="170">
        <v>1777489721</v>
      </c>
      <c r="E21" s="52">
        <v>1435336417</v>
      </c>
      <c r="F21" s="52">
        <f t="shared" si="0"/>
        <v>5732187033</v>
      </c>
      <c r="G21" s="52">
        <f t="shared" si="1"/>
        <v>4196761708</v>
      </c>
      <c r="I21" s="170">
        <v>3954697312</v>
      </c>
      <c r="J21" s="52">
        <v>2761425291</v>
      </c>
    </row>
    <row r="22" spans="1:10">
      <c r="A22" s="50" t="s">
        <v>253</v>
      </c>
      <c r="B22" s="51" t="s">
        <v>254</v>
      </c>
      <c r="C22" s="51" t="s">
        <v>13</v>
      </c>
      <c r="D22" s="170">
        <f>D16+D17-D18-D20-D21</f>
        <v>270617362</v>
      </c>
      <c r="E22" s="170">
        <f>E16+E17-E18-E20-E21</f>
        <v>-1917320126</v>
      </c>
      <c r="F22" s="52">
        <f t="shared" si="0"/>
        <v>1755292060</v>
      </c>
      <c r="G22" s="52">
        <f t="shared" si="1"/>
        <v>-2523085998</v>
      </c>
      <c r="I22" s="170">
        <v>1484674698</v>
      </c>
      <c r="J22" s="52">
        <v>-605765872</v>
      </c>
    </row>
    <row r="23" spans="1:10">
      <c r="A23" s="47" t="s">
        <v>255</v>
      </c>
      <c r="B23" s="48" t="s">
        <v>256</v>
      </c>
      <c r="C23" s="48" t="s">
        <v>13</v>
      </c>
      <c r="D23" s="169">
        <v>8178245</v>
      </c>
      <c r="E23" s="49">
        <v>208476076</v>
      </c>
      <c r="F23" s="49">
        <f t="shared" si="0"/>
        <v>455303908</v>
      </c>
      <c r="G23" s="49">
        <f t="shared" si="1"/>
        <v>5640167529</v>
      </c>
      <c r="I23" s="169">
        <v>447125663</v>
      </c>
      <c r="J23" s="49">
        <v>5431691453</v>
      </c>
    </row>
    <row r="24" spans="1:10">
      <c r="A24" s="47" t="s">
        <v>257</v>
      </c>
      <c r="B24" s="48" t="s">
        <v>258</v>
      </c>
      <c r="C24" s="48" t="s">
        <v>13</v>
      </c>
      <c r="D24" s="169">
        <v>184693528</v>
      </c>
      <c r="E24" s="49">
        <v>34920000</v>
      </c>
      <c r="F24" s="49">
        <f t="shared" si="0"/>
        <v>537652511</v>
      </c>
      <c r="G24" s="49">
        <f t="shared" si="1"/>
        <v>5546528722</v>
      </c>
      <c r="I24" s="169">
        <v>352958983</v>
      </c>
      <c r="J24" s="49">
        <v>5511608722</v>
      </c>
    </row>
    <row r="25" spans="1:10">
      <c r="A25" s="50" t="s">
        <v>259</v>
      </c>
      <c r="B25" s="51" t="s">
        <v>260</v>
      </c>
      <c r="C25" s="51" t="s">
        <v>13</v>
      </c>
      <c r="D25" s="170">
        <f>D23-D24</f>
        <v>-176515283</v>
      </c>
      <c r="E25" s="170">
        <f>E23-E24</f>
        <v>173556076</v>
      </c>
      <c r="F25" s="52">
        <f t="shared" si="0"/>
        <v>-82348603</v>
      </c>
      <c r="G25" s="52">
        <f t="shared" si="1"/>
        <v>93638807</v>
      </c>
      <c r="I25" s="170">
        <v>94166680</v>
      </c>
      <c r="J25" s="52">
        <v>-79917269</v>
      </c>
    </row>
    <row r="26" spans="1:10">
      <c r="A26" s="50" t="s">
        <v>261</v>
      </c>
      <c r="B26" s="51" t="s">
        <v>262</v>
      </c>
      <c r="C26" s="51" t="s">
        <v>13</v>
      </c>
      <c r="D26" s="52">
        <f>D22+D25</f>
        <v>94102079</v>
      </c>
      <c r="E26" s="52">
        <f t="shared" ref="E26" si="2">E22+E25</f>
        <v>-1743764050</v>
      </c>
      <c r="F26" s="52">
        <f t="shared" si="0"/>
        <v>1672943457</v>
      </c>
      <c r="G26" s="52">
        <f t="shared" si="1"/>
        <v>-2429447191</v>
      </c>
      <c r="I26" s="52">
        <v>1578841378</v>
      </c>
      <c r="J26" s="52">
        <v>-685683141</v>
      </c>
    </row>
    <row r="27" spans="1:10">
      <c r="A27" s="47" t="s">
        <v>263</v>
      </c>
      <c r="B27" s="48" t="s">
        <v>264</v>
      </c>
      <c r="C27" s="48" t="s">
        <v>265</v>
      </c>
      <c r="D27" s="49"/>
      <c r="E27" s="49">
        <v>0</v>
      </c>
      <c r="F27" s="49">
        <f t="shared" si="0"/>
        <v>304890679</v>
      </c>
      <c r="G27" s="49">
        <f t="shared" si="1"/>
        <v>44760173</v>
      </c>
      <c r="I27" s="49">
        <v>304890679</v>
      </c>
      <c r="J27" s="49">
        <v>44760173</v>
      </c>
    </row>
    <row r="28" spans="1:10">
      <c r="A28" s="47" t="s">
        <v>266</v>
      </c>
      <c r="B28" s="48" t="s">
        <v>267</v>
      </c>
      <c r="C28" s="48" t="s">
        <v>265</v>
      </c>
      <c r="D28" s="49"/>
      <c r="E28" s="49"/>
      <c r="F28" s="49">
        <f t="shared" si="0"/>
        <v>0</v>
      </c>
      <c r="G28" s="49">
        <f t="shared" si="1"/>
        <v>0</v>
      </c>
      <c r="I28" s="49"/>
      <c r="J28" s="49"/>
    </row>
    <row r="29" spans="1:10">
      <c r="A29" s="50" t="s">
        <v>268</v>
      </c>
      <c r="B29" s="51" t="s">
        <v>269</v>
      </c>
      <c r="C29" s="51" t="s">
        <v>13</v>
      </c>
      <c r="D29" s="52">
        <f>D26-D27</f>
        <v>94102079</v>
      </c>
      <c r="E29" s="52">
        <f>E26-E27</f>
        <v>-1743764050</v>
      </c>
      <c r="F29" s="52">
        <f t="shared" si="0"/>
        <v>1368052778</v>
      </c>
      <c r="G29" s="52">
        <f t="shared" si="1"/>
        <v>-2474207364</v>
      </c>
      <c r="I29" s="52">
        <v>1273950699</v>
      </c>
      <c r="J29" s="52">
        <v>-730443314</v>
      </c>
    </row>
    <row r="30" spans="1:10">
      <c r="A30" s="53" t="s">
        <v>270</v>
      </c>
      <c r="B30" s="54" t="s">
        <v>271</v>
      </c>
      <c r="C30" s="54" t="s">
        <v>13</v>
      </c>
      <c r="D30" s="196">
        <v>20.911999999999999</v>
      </c>
      <c r="E30" s="55">
        <v>-607</v>
      </c>
      <c r="F30" s="55">
        <f t="shared" si="0"/>
        <v>448.91199999999998</v>
      </c>
      <c r="G30" s="55">
        <f t="shared" si="1"/>
        <v>-861</v>
      </c>
      <c r="I30" s="55">
        <v>428</v>
      </c>
      <c r="J30" s="55">
        <v>-254</v>
      </c>
    </row>
    <row r="31" spans="1:10">
      <c r="A31" s="33"/>
      <c r="B31" s="33"/>
      <c r="C31" s="33"/>
      <c r="D31" s="33"/>
      <c r="E31" s="33"/>
      <c r="F31" s="206" t="s">
        <v>900</v>
      </c>
      <c r="G31" s="207"/>
    </row>
    <row r="32" spans="1:10">
      <c r="A32" s="194" t="s">
        <v>911</v>
      </c>
      <c r="B32" s="37"/>
      <c r="C32" s="37"/>
      <c r="D32" s="200" t="s">
        <v>272</v>
      </c>
      <c r="E32" s="200"/>
      <c r="F32" s="200" t="s">
        <v>225</v>
      </c>
      <c r="G32" s="200"/>
    </row>
    <row r="36" spans="1:10" ht="21.75">
      <c r="A36" s="195" t="s">
        <v>885</v>
      </c>
      <c r="B36" s="118"/>
      <c r="C36" s="118"/>
      <c r="D36" s="166" t="s">
        <v>356</v>
      </c>
      <c r="F36" s="197" t="s">
        <v>884</v>
      </c>
      <c r="G36" s="197"/>
      <c r="H36" s="167"/>
      <c r="J36" s="85"/>
    </row>
    <row r="37" spans="1:10">
      <c r="A37" s="36"/>
    </row>
  </sheetData>
  <mergeCells count="17">
    <mergeCell ref="F1:G1"/>
    <mergeCell ref="F2:G2"/>
    <mergeCell ref="F4:G4"/>
    <mergeCell ref="F5:G5"/>
    <mergeCell ref="F6:G6"/>
    <mergeCell ref="F36:G36"/>
    <mergeCell ref="I10:J10"/>
    <mergeCell ref="F32:G32"/>
    <mergeCell ref="D32:E32"/>
    <mergeCell ref="A7:G7"/>
    <mergeCell ref="A8:G8"/>
    <mergeCell ref="A10:A11"/>
    <mergeCell ref="B10:B11"/>
    <mergeCell ref="C10:C11"/>
    <mergeCell ref="D10:E10"/>
    <mergeCell ref="F10:G10"/>
    <mergeCell ref="F31:G31"/>
  </mergeCells>
  <pageMargins left="0.2" right="0.17" top="0.73" bottom="0.17" header="0.39" footer="0.17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0"/>
  <sheetViews>
    <sheetView topLeftCell="A19" workbookViewId="0">
      <selection activeCell="H2" sqref="H2"/>
    </sheetView>
  </sheetViews>
  <sheetFormatPr defaultRowHeight="15.75"/>
  <cols>
    <col min="1" max="1" width="13" style="85" customWidth="1"/>
    <col min="2" max="3" width="14.85546875" style="85" customWidth="1"/>
    <col min="4" max="4" width="9.140625" style="85"/>
    <col min="5" max="5" width="17.140625" style="85" customWidth="1"/>
    <col min="6" max="6" width="9.140625" style="85"/>
    <col min="7" max="7" width="15.7109375" style="85" customWidth="1"/>
    <col min="8" max="8" width="9.140625" style="86"/>
    <col min="9" max="16384" width="9.140625" style="85"/>
  </cols>
  <sheetData>
    <row r="1" spans="1:8">
      <c r="A1" s="85" t="s">
        <v>611</v>
      </c>
      <c r="E1" s="87" t="s">
        <v>354</v>
      </c>
      <c r="G1" s="87" t="s">
        <v>421</v>
      </c>
      <c r="H1" s="86" t="s">
        <v>351</v>
      </c>
    </row>
    <row r="2" spans="1:8" ht="16.5">
      <c r="A2" s="85" t="s">
        <v>612</v>
      </c>
      <c r="E2" s="135">
        <f>SUM(E3:E5)</f>
        <v>52930000000</v>
      </c>
      <c r="F2" s="88"/>
      <c r="G2" s="95">
        <f>SUM(G3:G5)</f>
        <v>61500000000</v>
      </c>
      <c r="H2" s="188" t="s">
        <v>896</v>
      </c>
    </row>
    <row r="3" spans="1:8">
      <c r="A3" s="85" t="s">
        <v>613</v>
      </c>
      <c r="E3" s="141">
        <v>52930000000</v>
      </c>
      <c r="F3" s="88"/>
      <c r="G3" s="141">
        <v>61500000000</v>
      </c>
    </row>
    <row r="4" spans="1:8">
      <c r="A4" s="85" t="s">
        <v>614</v>
      </c>
      <c r="E4" s="88"/>
      <c r="F4" s="88"/>
      <c r="G4" s="88"/>
    </row>
    <row r="5" spans="1:8">
      <c r="A5" s="85" t="s">
        <v>615</v>
      </c>
      <c r="E5" s="91" t="s">
        <v>428</v>
      </c>
      <c r="F5" s="88"/>
      <c r="G5" s="91" t="s">
        <v>428</v>
      </c>
    </row>
    <row r="6" spans="1:8">
      <c r="A6" s="85" t="s">
        <v>616</v>
      </c>
      <c r="E6" s="91">
        <f>SUM(E7:E8)</f>
        <v>0</v>
      </c>
      <c r="F6" s="88"/>
      <c r="G6" s="91">
        <f>SUM(G7:G8)</f>
        <v>0</v>
      </c>
    </row>
    <row r="7" spans="1:8">
      <c r="A7" s="85" t="s">
        <v>617</v>
      </c>
      <c r="E7" s="91" t="s">
        <v>428</v>
      </c>
      <c r="F7" s="88"/>
      <c r="G7" s="91" t="s">
        <v>428</v>
      </c>
    </row>
    <row r="8" spans="1:8">
      <c r="A8" s="85" t="s">
        <v>618</v>
      </c>
      <c r="E8" s="91" t="s">
        <v>428</v>
      </c>
      <c r="F8" s="88"/>
      <c r="G8" s="91" t="s">
        <v>428</v>
      </c>
    </row>
    <row r="9" spans="1:8" ht="17.25">
      <c r="C9" s="134" t="s">
        <v>425</v>
      </c>
      <c r="E9" s="95">
        <f>E2+E6</f>
        <v>52930000000</v>
      </c>
      <c r="F9" s="88"/>
      <c r="G9" s="95">
        <f>G2+G6</f>
        <v>61500000000</v>
      </c>
    </row>
    <row r="10" spans="1:8">
      <c r="A10" s="85" t="s">
        <v>619</v>
      </c>
    </row>
    <row r="12" spans="1:8">
      <c r="A12" s="98"/>
      <c r="B12" s="231" t="s">
        <v>354</v>
      </c>
      <c r="C12" s="232"/>
      <c r="D12" s="233"/>
      <c r="E12" s="231" t="s">
        <v>355</v>
      </c>
      <c r="F12" s="232"/>
      <c r="G12" s="233"/>
    </row>
    <row r="13" spans="1:8">
      <c r="A13" s="101" t="s">
        <v>620</v>
      </c>
      <c r="B13" s="99" t="s">
        <v>621</v>
      </c>
      <c r="C13" s="99" t="s">
        <v>622</v>
      </c>
      <c r="D13" s="99" t="s">
        <v>623</v>
      </c>
      <c r="E13" s="99" t="s">
        <v>621</v>
      </c>
      <c r="F13" s="99" t="s">
        <v>624</v>
      </c>
      <c r="G13" s="99" t="s">
        <v>623</v>
      </c>
    </row>
    <row r="14" spans="1:8">
      <c r="A14" s="110"/>
      <c r="B14" s="101" t="s">
        <v>625</v>
      </c>
      <c r="C14" s="101" t="s">
        <v>626</v>
      </c>
      <c r="D14" s="101" t="s">
        <v>627</v>
      </c>
      <c r="E14" s="101" t="s">
        <v>625</v>
      </c>
      <c r="F14" s="101" t="s">
        <v>628</v>
      </c>
      <c r="G14" s="101" t="s">
        <v>627</v>
      </c>
    </row>
    <row r="15" spans="1:8">
      <c r="A15" s="103"/>
      <c r="B15" s="104" t="s">
        <v>523</v>
      </c>
      <c r="C15" s="104"/>
      <c r="D15" s="104"/>
      <c r="E15" s="104" t="s">
        <v>523</v>
      </c>
      <c r="F15" s="104" t="s">
        <v>629</v>
      </c>
      <c r="G15" s="104"/>
    </row>
    <row r="16" spans="1:8">
      <c r="A16" s="101" t="s">
        <v>630</v>
      </c>
      <c r="B16" s="110"/>
      <c r="C16" s="110"/>
      <c r="D16" s="110"/>
      <c r="E16" s="110"/>
      <c r="F16" s="110"/>
      <c r="G16" s="110"/>
    </row>
    <row r="17" spans="1:7">
      <c r="A17" s="101" t="s">
        <v>631</v>
      </c>
      <c r="B17" s="110"/>
      <c r="C17" s="110"/>
      <c r="D17" s="110"/>
      <c r="E17" s="110"/>
      <c r="F17" s="110"/>
      <c r="G17" s="110"/>
    </row>
    <row r="18" spans="1:7">
      <c r="A18" s="99" t="s">
        <v>632</v>
      </c>
      <c r="B18" s="98"/>
      <c r="C18" s="98"/>
      <c r="D18" s="98"/>
      <c r="E18" s="98"/>
      <c r="F18" s="98"/>
      <c r="G18" s="98"/>
    </row>
    <row r="19" spans="1:7">
      <c r="A19" s="104" t="s">
        <v>633</v>
      </c>
      <c r="B19" s="103"/>
      <c r="C19" s="103"/>
      <c r="D19" s="103"/>
      <c r="E19" s="103"/>
      <c r="F19" s="103"/>
      <c r="G19" s="103"/>
    </row>
    <row r="20" spans="1:7">
      <c r="A20" s="104" t="s">
        <v>634</v>
      </c>
      <c r="B20" s="103"/>
      <c r="C20" s="103"/>
      <c r="D20" s="103"/>
      <c r="E20" s="103"/>
      <c r="F20" s="103"/>
      <c r="G20" s="103"/>
    </row>
    <row r="22" spans="1:7">
      <c r="A22" s="85" t="s">
        <v>635</v>
      </c>
    </row>
    <row r="23" spans="1:7">
      <c r="A23" s="85" t="s">
        <v>636</v>
      </c>
    </row>
    <row r="24" spans="1:7">
      <c r="E24" s="87" t="s">
        <v>354</v>
      </c>
      <c r="G24" s="87" t="s">
        <v>421</v>
      </c>
    </row>
    <row r="25" spans="1:7">
      <c r="A25" s="85" t="s">
        <v>637</v>
      </c>
      <c r="E25" s="87" t="s">
        <v>428</v>
      </c>
      <c r="G25" s="87" t="s">
        <v>428</v>
      </c>
    </row>
    <row r="26" spans="1:7">
      <c r="A26" s="85" t="s">
        <v>638</v>
      </c>
    </row>
    <row r="27" spans="1:7">
      <c r="A27" s="85" t="s">
        <v>637</v>
      </c>
      <c r="E27" s="87" t="s">
        <v>428</v>
      </c>
      <c r="G27" s="87" t="s">
        <v>428</v>
      </c>
    </row>
    <row r="28" spans="1:7">
      <c r="A28" s="85" t="s">
        <v>639</v>
      </c>
    </row>
    <row r="29" spans="1:7">
      <c r="A29" s="85" t="s">
        <v>637</v>
      </c>
      <c r="E29" s="87" t="s">
        <v>428</v>
      </c>
      <c r="G29" s="87" t="s">
        <v>428</v>
      </c>
    </row>
    <row r="30" spans="1:7">
      <c r="A30" s="85" t="s">
        <v>640</v>
      </c>
    </row>
    <row r="31" spans="1:7">
      <c r="A31" s="85" t="s">
        <v>641</v>
      </c>
      <c r="E31" s="87" t="s">
        <v>428</v>
      </c>
      <c r="G31" s="87" t="s">
        <v>428</v>
      </c>
    </row>
    <row r="32" spans="1:7">
      <c r="A32" s="85" t="s">
        <v>642</v>
      </c>
    </row>
    <row r="33" spans="1:7" ht="17.25">
      <c r="A33" s="134" t="s">
        <v>643</v>
      </c>
    </row>
    <row r="35" spans="1:7">
      <c r="A35" s="98" t="s">
        <v>644</v>
      </c>
      <c r="B35" s="142"/>
      <c r="C35" s="143"/>
      <c r="D35" s="144"/>
      <c r="E35" s="99" t="s">
        <v>542</v>
      </c>
      <c r="F35" s="231" t="s">
        <v>421</v>
      </c>
      <c r="G35" s="233"/>
    </row>
    <row r="36" spans="1:7">
      <c r="A36" s="98" t="s">
        <v>645</v>
      </c>
      <c r="B36" s="142"/>
      <c r="C36" s="143"/>
      <c r="D36" s="144"/>
      <c r="E36" s="98"/>
      <c r="F36" s="142"/>
      <c r="G36" s="144"/>
    </row>
    <row r="37" spans="1:7">
      <c r="A37" s="110" t="s">
        <v>646</v>
      </c>
      <c r="B37" s="145"/>
      <c r="C37" s="146"/>
      <c r="D37" s="147"/>
      <c r="E37" s="110"/>
      <c r="F37" s="145"/>
      <c r="G37" s="147"/>
    </row>
    <row r="38" spans="1:7">
      <c r="A38" s="110" t="s">
        <v>647</v>
      </c>
      <c r="B38" s="145"/>
      <c r="C38" s="146"/>
      <c r="D38" s="147"/>
      <c r="E38" s="110"/>
      <c r="F38" s="145"/>
      <c r="G38" s="147"/>
    </row>
    <row r="39" spans="1:7">
      <c r="A39" s="110" t="s">
        <v>648</v>
      </c>
      <c r="B39" s="145"/>
      <c r="C39" s="146"/>
      <c r="D39" s="147"/>
      <c r="E39" s="110"/>
      <c r="F39" s="145"/>
      <c r="G39" s="147"/>
    </row>
    <row r="40" spans="1:7">
      <c r="A40" s="103" t="s">
        <v>649</v>
      </c>
      <c r="B40" s="148"/>
      <c r="C40" s="149"/>
      <c r="D40" s="150"/>
      <c r="E40" s="103"/>
      <c r="F40" s="148"/>
      <c r="G40" s="150"/>
    </row>
  </sheetData>
  <mergeCells count="3">
    <mergeCell ref="B12:D12"/>
    <mergeCell ref="E12:G12"/>
    <mergeCell ref="F35:G35"/>
  </mergeCells>
  <pageMargins left="0.91" right="0.17" top="0.75" bottom="0.75" header="0.3" footer="0.3"/>
  <pageSetup orientation="portrait" r:id="rId1"/>
  <headerFooter>
    <oddFooter>&amp;CPage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36"/>
  <sheetViews>
    <sheetView workbookViewId="0">
      <selection activeCell="A9" sqref="A9:J31"/>
    </sheetView>
  </sheetViews>
  <sheetFormatPr defaultRowHeight="15.75"/>
  <cols>
    <col min="1" max="1" width="20.42578125" style="85" customWidth="1"/>
    <col min="2" max="2" width="13.85546875" style="85" customWidth="1"/>
    <col min="3" max="3" width="14.140625" style="85" customWidth="1"/>
    <col min="4" max="6" width="9.140625" style="85"/>
    <col min="7" max="7" width="14.42578125" style="85" customWidth="1"/>
    <col min="8" max="8" width="10.7109375" style="85" customWidth="1"/>
    <col min="9" max="9" width="11.28515625" style="85" customWidth="1"/>
    <col min="10" max="10" width="12.7109375" style="85" customWidth="1"/>
    <col min="11" max="11" width="9.140625" style="188"/>
    <col min="12" max="16384" width="9.140625" style="85"/>
  </cols>
  <sheetData>
    <row r="1" spans="1:11">
      <c r="A1" s="85" t="s">
        <v>650</v>
      </c>
    </row>
    <row r="2" spans="1:11" ht="12.75" customHeight="1">
      <c r="A2" s="85" t="s">
        <v>651</v>
      </c>
      <c r="K2" s="188" t="s">
        <v>351</v>
      </c>
    </row>
    <row r="3" spans="1:11" ht="15" customHeight="1">
      <c r="A3" s="98"/>
      <c r="B3" s="99" t="s">
        <v>652</v>
      </c>
      <c r="C3" s="99" t="s">
        <v>653</v>
      </c>
      <c r="D3" s="99" t="s">
        <v>652</v>
      </c>
      <c r="E3" s="99" t="s">
        <v>654</v>
      </c>
      <c r="F3" s="99" t="s">
        <v>655</v>
      </c>
      <c r="G3" s="99" t="s">
        <v>872</v>
      </c>
      <c r="H3" s="99" t="s">
        <v>868</v>
      </c>
      <c r="I3" s="99" t="s">
        <v>875</v>
      </c>
      <c r="J3" s="99"/>
    </row>
    <row r="4" spans="1:11" ht="15" customHeight="1">
      <c r="A4" s="110"/>
      <c r="B4" s="101" t="s">
        <v>560</v>
      </c>
      <c r="C4" s="101" t="s">
        <v>656</v>
      </c>
      <c r="D4" s="101" t="s">
        <v>483</v>
      </c>
      <c r="E4" s="101" t="s">
        <v>657</v>
      </c>
      <c r="F4" s="101" t="s">
        <v>658</v>
      </c>
      <c r="G4" s="101" t="s">
        <v>873</v>
      </c>
      <c r="H4" s="101" t="s">
        <v>869</v>
      </c>
      <c r="I4" s="101" t="s">
        <v>876</v>
      </c>
      <c r="J4" s="101"/>
    </row>
    <row r="5" spans="1:11" ht="15" customHeight="1">
      <c r="A5" s="110"/>
      <c r="B5" s="101" t="s">
        <v>660</v>
      </c>
      <c r="C5" s="101" t="s">
        <v>659</v>
      </c>
      <c r="D5" s="101" t="s">
        <v>660</v>
      </c>
      <c r="E5" s="101" t="s">
        <v>661</v>
      </c>
      <c r="F5" s="101" t="s">
        <v>662</v>
      </c>
      <c r="G5" s="101" t="s">
        <v>874</v>
      </c>
      <c r="H5" s="101" t="s">
        <v>870</v>
      </c>
      <c r="I5" s="101" t="s">
        <v>877</v>
      </c>
      <c r="J5" s="101" t="s">
        <v>425</v>
      </c>
    </row>
    <row r="6" spans="1:11" ht="15" customHeight="1">
      <c r="A6" s="110"/>
      <c r="B6" s="101" t="s">
        <v>663</v>
      </c>
      <c r="C6" s="101" t="s">
        <v>664</v>
      </c>
      <c r="D6" s="101" t="s">
        <v>663</v>
      </c>
      <c r="E6" s="101"/>
      <c r="F6" s="101" t="s">
        <v>665</v>
      </c>
      <c r="G6" s="101"/>
      <c r="H6" s="101" t="s">
        <v>871</v>
      </c>
      <c r="I6" s="101"/>
      <c r="J6" s="101"/>
    </row>
    <row r="7" spans="1:11" ht="15" customHeight="1">
      <c r="A7" s="103"/>
      <c r="B7" s="104" t="s">
        <v>505</v>
      </c>
      <c r="C7" s="104" t="s">
        <v>666</v>
      </c>
      <c r="D7" s="104" t="s">
        <v>505</v>
      </c>
      <c r="E7" s="104"/>
      <c r="F7" s="104" t="s">
        <v>667</v>
      </c>
      <c r="G7" s="104"/>
      <c r="H7" s="104"/>
      <c r="I7" s="104"/>
      <c r="J7" s="104"/>
    </row>
    <row r="8" spans="1:11" ht="17.25">
      <c r="A8" s="151" t="s">
        <v>668</v>
      </c>
      <c r="B8" s="151">
        <v>1</v>
      </c>
      <c r="C8" s="151">
        <v>2</v>
      </c>
      <c r="D8" s="151">
        <v>3</v>
      </c>
      <c r="E8" s="151">
        <v>4</v>
      </c>
      <c r="F8" s="151">
        <v>5</v>
      </c>
      <c r="G8" s="181">
        <v>6</v>
      </c>
      <c r="H8" s="181">
        <v>7</v>
      </c>
      <c r="I8" s="181">
        <v>8</v>
      </c>
      <c r="J8" s="151">
        <v>9</v>
      </c>
    </row>
    <row r="9" spans="1:11" ht="15.75" customHeight="1">
      <c r="A9" s="106" t="s">
        <v>485</v>
      </c>
      <c r="B9" s="152">
        <v>23355000000</v>
      </c>
      <c r="C9" s="152">
        <v>2205500000</v>
      </c>
      <c r="D9" s="152"/>
      <c r="E9" s="153"/>
      <c r="F9" s="153"/>
      <c r="G9" s="152">
        <v>2567632779</v>
      </c>
      <c r="H9" s="152">
        <v>2088392594</v>
      </c>
      <c r="I9" s="152">
        <v>767549462</v>
      </c>
      <c r="J9" s="152">
        <v>30984074835</v>
      </c>
    </row>
    <row r="10" spans="1:11" ht="15.75" customHeight="1">
      <c r="A10" s="116" t="s">
        <v>669</v>
      </c>
      <c r="B10" s="111"/>
      <c r="C10" s="111"/>
      <c r="D10" s="111"/>
      <c r="E10" s="111"/>
      <c r="F10" s="111"/>
      <c r="G10" s="111"/>
      <c r="H10" s="111"/>
      <c r="I10" s="111"/>
      <c r="J10" s="111"/>
    </row>
    <row r="11" spans="1:11" ht="15.75" customHeight="1">
      <c r="A11" s="110" t="s">
        <v>670</v>
      </c>
      <c r="B11" s="111">
        <v>6444990000</v>
      </c>
      <c r="C11" s="111"/>
      <c r="D11" s="111"/>
      <c r="E11" s="111"/>
      <c r="F11" s="111"/>
      <c r="G11" s="111"/>
      <c r="H11" s="111"/>
      <c r="I11" s="111"/>
      <c r="J11" s="154">
        <v>6444990000</v>
      </c>
    </row>
    <row r="12" spans="1:11" ht="15.75" customHeight="1">
      <c r="A12" s="110" t="s">
        <v>671</v>
      </c>
      <c r="B12" s="111"/>
      <c r="C12" s="111"/>
      <c r="D12" s="111"/>
      <c r="E12" s="111"/>
      <c r="F12" s="111"/>
      <c r="G12" s="111"/>
      <c r="H12" s="111"/>
      <c r="I12" s="111"/>
      <c r="J12" s="111"/>
    </row>
    <row r="13" spans="1:11" ht="15.75" customHeight="1">
      <c r="A13" s="110" t="s">
        <v>672</v>
      </c>
      <c r="C13" s="111"/>
      <c r="D13" s="111"/>
      <c r="E13" s="111"/>
      <c r="F13" s="111"/>
      <c r="G13" s="111"/>
      <c r="H13" s="111"/>
      <c r="I13" s="111"/>
      <c r="J13" s="154">
        <v>0</v>
      </c>
    </row>
    <row r="14" spans="1:11" ht="15.75" customHeight="1">
      <c r="A14" s="110" t="s">
        <v>673</v>
      </c>
      <c r="B14" s="111"/>
      <c r="C14" s="111"/>
      <c r="D14" s="111"/>
      <c r="E14" s="111"/>
      <c r="F14" s="111"/>
      <c r="G14" s="111"/>
      <c r="H14" s="111"/>
      <c r="I14" s="111"/>
      <c r="J14" s="154">
        <v>0</v>
      </c>
    </row>
    <row r="15" spans="1:11" ht="15.75" customHeight="1">
      <c r="A15" s="110" t="s">
        <v>674</v>
      </c>
      <c r="B15" s="111"/>
      <c r="C15" s="111"/>
      <c r="D15" s="111"/>
      <c r="E15" s="111"/>
      <c r="F15" s="111"/>
      <c r="G15" s="111">
        <v>-101754605</v>
      </c>
      <c r="H15" s="111"/>
      <c r="I15" s="111">
        <v>101754605</v>
      </c>
      <c r="J15" s="154">
        <v>0</v>
      </c>
    </row>
    <row r="16" spans="1:11" ht="15.75" customHeight="1">
      <c r="A16" s="110" t="s">
        <v>671</v>
      </c>
      <c r="B16" s="111"/>
      <c r="C16" s="111"/>
      <c r="D16" s="111"/>
      <c r="E16" s="111"/>
      <c r="F16" s="111"/>
      <c r="G16" s="111"/>
      <c r="H16" s="111"/>
      <c r="I16" s="111"/>
      <c r="J16" s="111"/>
    </row>
    <row r="17" spans="1:11" ht="15.75" customHeight="1">
      <c r="A17" s="110" t="s">
        <v>675</v>
      </c>
      <c r="B17" s="111"/>
      <c r="C17" s="111"/>
      <c r="D17" s="111"/>
      <c r="E17" s="111"/>
      <c r="F17" s="111"/>
      <c r="G17" s="111">
        <v>-5071689225</v>
      </c>
      <c r="H17" s="111"/>
      <c r="I17" s="111"/>
      <c r="J17" s="111">
        <v>-5071689225</v>
      </c>
    </row>
    <row r="18" spans="1:11" ht="15.75" customHeight="1">
      <c r="A18" s="110" t="s">
        <v>676</v>
      </c>
      <c r="B18" s="111"/>
      <c r="C18" s="111"/>
      <c r="D18" s="111"/>
      <c r="E18" s="111"/>
      <c r="F18" s="111"/>
      <c r="G18" s="111">
        <v>-2335500000</v>
      </c>
      <c r="H18" s="111"/>
      <c r="I18" s="111">
        <v>-869304067</v>
      </c>
      <c r="J18" s="154">
        <v>-3204804067</v>
      </c>
    </row>
    <row r="19" spans="1:11" ht="15.75" customHeight="1">
      <c r="A19" s="106" t="s">
        <v>492</v>
      </c>
      <c r="B19" s="153"/>
      <c r="C19" s="153"/>
      <c r="D19" s="153"/>
      <c r="E19" s="153"/>
      <c r="F19" s="153"/>
      <c r="G19" s="153"/>
      <c r="H19" s="153"/>
      <c r="I19" s="153"/>
      <c r="J19" s="153"/>
    </row>
    <row r="20" spans="1:11" ht="15.75" customHeight="1">
      <c r="A20" s="116" t="s">
        <v>677</v>
      </c>
      <c r="B20" s="111"/>
      <c r="C20" s="111"/>
      <c r="D20" s="111"/>
      <c r="E20" s="111"/>
      <c r="F20" s="111"/>
      <c r="G20" s="111"/>
      <c r="H20" s="111"/>
      <c r="I20" s="111"/>
      <c r="J20" s="111"/>
    </row>
    <row r="21" spans="1:11" ht="15.75" customHeight="1">
      <c r="A21" s="155" t="s">
        <v>678</v>
      </c>
      <c r="B21" s="156">
        <v>29799990000</v>
      </c>
      <c r="C21" s="156">
        <v>2205500000</v>
      </c>
      <c r="D21" s="156">
        <v>0</v>
      </c>
      <c r="E21" s="156">
        <v>0</v>
      </c>
      <c r="F21" s="156">
        <v>0</v>
      </c>
      <c r="G21" s="156">
        <v>-4941311051</v>
      </c>
      <c r="H21" s="156">
        <v>2088392594</v>
      </c>
      <c r="I21" s="156">
        <v>0</v>
      </c>
      <c r="J21" s="156">
        <v>29152571543</v>
      </c>
    </row>
    <row r="22" spans="1:11" ht="15.75" customHeight="1">
      <c r="A22" s="110" t="s">
        <v>679</v>
      </c>
      <c r="B22" s="111">
        <v>15200010000</v>
      </c>
      <c r="C22" s="111"/>
      <c r="D22" s="111"/>
      <c r="E22" s="111"/>
      <c r="F22" s="111"/>
      <c r="G22" s="111"/>
      <c r="H22" s="111"/>
      <c r="I22" s="111"/>
      <c r="J22" s="152">
        <v>15200010000</v>
      </c>
    </row>
    <row r="23" spans="1:11" ht="15.75" customHeight="1">
      <c r="A23" s="110" t="s">
        <v>680</v>
      </c>
      <c r="B23" s="111"/>
      <c r="C23" s="111"/>
      <c r="D23" s="111"/>
      <c r="E23" s="111"/>
      <c r="F23" s="111"/>
      <c r="G23" s="111"/>
      <c r="H23" s="111"/>
      <c r="I23" s="111"/>
      <c r="J23" s="111"/>
    </row>
    <row r="24" spans="1:11" ht="15.75" customHeight="1">
      <c r="A24" s="110" t="s">
        <v>681</v>
      </c>
      <c r="B24" s="111"/>
      <c r="C24" s="111"/>
      <c r="D24" s="111"/>
      <c r="E24" s="111"/>
      <c r="F24" s="111"/>
      <c r="G24" s="111">
        <v>2336729971</v>
      </c>
      <c r="H24" s="111"/>
      <c r="I24" s="111"/>
      <c r="J24" s="154">
        <v>2336729971</v>
      </c>
    </row>
    <row r="25" spans="1:11" ht="15.75" customHeight="1">
      <c r="A25" s="110" t="s">
        <v>673</v>
      </c>
      <c r="B25" s="111"/>
      <c r="C25" s="111"/>
      <c r="D25" s="111"/>
      <c r="E25" s="111"/>
      <c r="F25" s="111"/>
      <c r="G25" s="111"/>
      <c r="H25" s="111"/>
      <c r="I25" s="111"/>
      <c r="J25" s="154">
        <v>0</v>
      </c>
    </row>
    <row r="26" spans="1:11" ht="15.75" customHeight="1">
      <c r="A26" s="110" t="s">
        <v>674</v>
      </c>
      <c r="B26" s="111"/>
      <c r="C26" s="111"/>
      <c r="D26" s="111"/>
      <c r="E26" s="111"/>
      <c r="F26" s="111"/>
      <c r="G26" s="111">
        <v>-1225053940</v>
      </c>
      <c r="H26" s="111"/>
      <c r="I26" s="111">
        <v>74862196</v>
      </c>
      <c r="J26" s="154">
        <v>-1150191744</v>
      </c>
    </row>
    <row r="27" spans="1:11" ht="15.75" customHeight="1">
      <c r="A27" s="110" t="s">
        <v>680</v>
      </c>
      <c r="B27" s="111"/>
      <c r="C27" s="111"/>
      <c r="D27" s="111"/>
      <c r="E27" s="111"/>
      <c r="F27" s="111"/>
      <c r="G27" s="111"/>
      <c r="H27" s="111"/>
      <c r="I27" s="111"/>
      <c r="J27" s="154">
        <v>0</v>
      </c>
    </row>
    <row r="28" spans="1:11" ht="15.75" customHeight="1">
      <c r="A28" s="110" t="s">
        <v>682</v>
      </c>
      <c r="B28" s="111"/>
      <c r="C28" s="111"/>
      <c r="D28" s="111"/>
      <c r="E28" s="111"/>
      <c r="F28" s="111"/>
      <c r="G28" s="111"/>
      <c r="H28" s="111"/>
      <c r="I28" s="111"/>
      <c r="J28" s="154">
        <v>0</v>
      </c>
    </row>
    <row r="29" spans="1:11" ht="15.75" customHeight="1">
      <c r="A29" s="103" t="s">
        <v>676</v>
      </c>
      <c r="B29" s="117"/>
      <c r="C29" s="117"/>
      <c r="D29" s="117"/>
      <c r="E29" s="117"/>
      <c r="F29" s="117"/>
      <c r="G29" s="117"/>
      <c r="H29" s="117"/>
      <c r="I29" s="117"/>
      <c r="J29" s="154">
        <v>0</v>
      </c>
    </row>
    <row r="30" spans="1:11" ht="15.75" customHeight="1">
      <c r="A30" s="157" t="s">
        <v>492</v>
      </c>
      <c r="B30" s="158">
        <v>45000000000</v>
      </c>
      <c r="C30" s="158">
        <v>2205500000</v>
      </c>
      <c r="D30" s="158">
        <v>0</v>
      </c>
      <c r="E30" s="159"/>
      <c r="F30" s="159"/>
      <c r="G30" s="160">
        <v>-3829635020</v>
      </c>
      <c r="H30" s="160">
        <v>2088392594</v>
      </c>
      <c r="I30" s="158">
        <v>74862196</v>
      </c>
      <c r="J30" s="160">
        <v>45539119770</v>
      </c>
      <c r="K30" s="189" t="s">
        <v>913</v>
      </c>
    </row>
    <row r="31" spans="1:11">
      <c r="A31" s="85" t="s">
        <v>683</v>
      </c>
      <c r="F31" s="236" t="s">
        <v>354</v>
      </c>
      <c r="G31" s="236"/>
      <c r="H31" s="236"/>
      <c r="I31" s="236" t="s">
        <v>421</v>
      </c>
      <c r="J31" s="236"/>
    </row>
    <row r="32" spans="1:11">
      <c r="A32" s="85" t="s">
        <v>684</v>
      </c>
      <c r="F32" s="237">
        <v>3900820000</v>
      </c>
      <c r="G32" s="237"/>
      <c r="H32" s="237"/>
      <c r="I32" s="237">
        <v>3900820000</v>
      </c>
      <c r="J32" s="237"/>
    </row>
    <row r="33" spans="1:16" ht="16.5">
      <c r="A33" s="85" t="s">
        <v>685</v>
      </c>
      <c r="F33" s="237">
        <v>41099180000</v>
      </c>
      <c r="G33" s="237"/>
      <c r="H33" s="237"/>
      <c r="I33" s="237">
        <v>25899170000</v>
      </c>
      <c r="J33" s="237"/>
      <c r="N33" s="234"/>
      <c r="O33" s="234"/>
      <c r="P33" s="234"/>
    </row>
    <row r="34" spans="1:16" ht="17.25">
      <c r="D34" s="134" t="s">
        <v>425</v>
      </c>
      <c r="F34" s="235">
        <f>F32+F33</f>
        <v>45000000000</v>
      </c>
      <c r="G34" s="235"/>
      <c r="H34" s="235"/>
      <c r="I34" s="235">
        <f>I32+I33</f>
        <v>29799990000</v>
      </c>
      <c r="J34" s="235"/>
    </row>
    <row r="35" spans="1:16">
      <c r="A35" s="85" t="s">
        <v>686</v>
      </c>
    </row>
    <row r="36" spans="1:16">
      <c r="A36" s="85" t="s">
        <v>687</v>
      </c>
    </row>
  </sheetData>
  <mergeCells count="9">
    <mergeCell ref="N33:P33"/>
    <mergeCell ref="F34:H34"/>
    <mergeCell ref="I34:J34"/>
    <mergeCell ref="F31:H31"/>
    <mergeCell ref="I31:J31"/>
    <mergeCell ref="F32:H32"/>
    <mergeCell ref="I32:J32"/>
    <mergeCell ref="F33:H33"/>
    <mergeCell ref="I33:J33"/>
  </mergeCells>
  <pageMargins left="0.7" right="0.25" top="0.56999999999999995" bottom="0.24" header="0.49" footer="0.17"/>
  <pageSetup orientation="landscape" r:id="rId1"/>
  <headerFooter>
    <oddFooter>&amp;CPage 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39"/>
  <sheetViews>
    <sheetView workbookViewId="0">
      <selection activeCell="H24" sqref="H24"/>
    </sheetView>
  </sheetViews>
  <sheetFormatPr defaultRowHeight="15.75"/>
  <cols>
    <col min="1" max="7" width="9.140625" style="85"/>
    <col min="8" max="8" width="13" style="85" customWidth="1"/>
    <col min="9" max="9" width="0.42578125" style="85" customWidth="1"/>
    <col min="10" max="10" width="15.42578125" style="85" customWidth="1"/>
    <col min="11" max="11" width="9.140625" style="86"/>
    <col min="12" max="16384" width="9.140625" style="85"/>
  </cols>
  <sheetData>
    <row r="1" spans="1:12">
      <c r="A1" s="85" t="s">
        <v>688</v>
      </c>
      <c r="H1" s="87" t="s">
        <v>354</v>
      </c>
      <c r="J1" s="87" t="s">
        <v>421</v>
      </c>
      <c r="K1" s="86" t="s">
        <v>351</v>
      </c>
    </row>
    <row r="2" spans="1:12">
      <c r="A2" s="85" t="s">
        <v>689</v>
      </c>
    </row>
    <row r="3" spans="1:12" ht="16.5">
      <c r="A3" s="85" t="s">
        <v>690</v>
      </c>
      <c r="H3" s="95">
        <f>H7</f>
        <v>45000000000</v>
      </c>
      <c r="I3" s="91"/>
      <c r="J3" s="95">
        <f>J7</f>
        <v>29799990000</v>
      </c>
    </row>
    <row r="4" spans="1:12">
      <c r="A4" s="85" t="s">
        <v>691</v>
      </c>
      <c r="H4" s="91">
        <v>29799990000</v>
      </c>
      <c r="I4" s="91"/>
      <c r="J4" s="91">
        <v>29799990000</v>
      </c>
    </row>
    <row r="5" spans="1:12">
      <c r="A5" s="85" t="s">
        <v>692</v>
      </c>
      <c r="H5" s="91">
        <v>15200010000</v>
      </c>
      <c r="I5" s="91"/>
      <c r="J5" s="91">
        <v>0</v>
      </c>
    </row>
    <row r="6" spans="1:12">
      <c r="A6" s="85" t="s">
        <v>693</v>
      </c>
      <c r="H6" s="91">
        <v>0</v>
      </c>
      <c r="I6" s="91"/>
      <c r="J6" s="91">
        <v>0</v>
      </c>
    </row>
    <row r="7" spans="1:12">
      <c r="A7" s="85" t="s">
        <v>694</v>
      </c>
      <c r="H7" s="91">
        <f>H4+H5-H6</f>
        <v>45000000000</v>
      </c>
      <c r="I7" s="91"/>
      <c r="J7" s="91">
        <f>J4+J5-J6</f>
        <v>29799990000</v>
      </c>
    </row>
    <row r="8" spans="1:12">
      <c r="A8" s="85" t="s">
        <v>695</v>
      </c>
      <c r="H8" s="88"/>
      <c r="I8" s="91"/>
      <c r="J8" s="88"/>
    </row>
    <row r="9" spans="1:12">
      <c r="A9" s="85" t="s">
        <v>696</v>
      </c>
      <c r="H9" s="91"/>
      <c r="I9" s="91"/>
      <c r="J9" s="91"/>
    </row>
    <row r="10" spans="1:12">
      <c r="A10" s="85" t="s">
        <v>697</v>
      </c>
      <c r="H10" s="91"/>
      <c r="I10" s="91"/>
      <c r="J10" s="91"/>
    </row>
    <row r="11" spans="1:12">
      <c r="A11" s="85" t="s">
        <v>698</v>
      </c>
      <c r="H11" s="141"/>
      <c r="I11" s="91"/>
      <c r="J11" s="88"/>
    </row>
    <row r="12" spans="1:12">
      <c r="A12" s="85" t="s">
        <v>699</v>
      </c>
      <c r="H12" s="91"/>
      <c r="I12" s="91"/>
      <c r="J12" s="91"/>
      <c r="L12" s="161"/>
    </row>
    <row r="13" spans="1:12">
      <c r="A13" s="85" t="s">
        <v>700</v>
      </c>
      <c r="H13" s="91"/>
      <c r="I13" s="91"/>
      <c r="J13" s="91"/>
    </row>
    <row r="14" spans="1:12">
      <c r="A14" s="85" t="s">
        <v>701</v>
      </c>
      <c r="H14" s="87" t="s">
        <v>354</v>
      </c>
      <c r="J14" s="87" t="s">
        <v>421</v>
      </c>
    </row>
    <row r="15" spans="1:12" ht="16.5">
      <c r="A15" s="85" t="s">
        <v>702</v>
      </c>
      <c r="H15" s="95">
        <v>4500000</v>
      </c>
      <c r="I15" s="91"/>
      <c r="J15" s="95">
        <f>J16</f>
        <v>2979999</v>
      </c>
    </row>
    <row r="16" spans="1:12" ht="16.5">
      <c r="A16" s="85" t="s">
        <v>703</v>
      </c>
      <c r="H16" s="95">
        <f>H15</f>
        <v>4500000</v>
      </c>
      <c r="I16" s="91"/>
      <c r="J16" s="95">
        <f>J17</f>
        <v>2979999</v>
      </c>
    </row>
    <row r="17" spans="1:14">
      <c r="A17" s="85" t="s">
        <v>704</v>
      </c>
      <c r="H17" s="91">
        <f>H16</f>
        <v>4500000</v>
      </c>
      <c r="I17" s="91"/>
      <c r="J17" s="91">
        <v>2979999</v>
      </c>
    </row>
    <row r="18" spans="1:14">
      <c r="A18" s="85" t="s">
        <v>705</v>
      </c>
      <c r="H18" s="91" t="s">
        <v>428</v>
      </c>
      <c r="I18" s="91"/>
      <c r="J18" s="91" t="s">
        <v>428</v>
      </c>
    </row>
    <row r="19" spans="1:14">
      <c r="A19" s="85" t="s">
        <v>706</v>
      </c>
      <c r="H19" s="91" t="s">
        <v>428</v>
      </c>
      <c r="I19" s="91"/>
      <c r="J19" s="91" t="s">
        <v>428</v>
      </c>
    </row>
    <row r="20" spans="1:14">
      <c r="A20" s="85" t="s">
        <v>707</v>
      </c>
      <c r="H20" s="91" t="s">
        <v>428</v>
      </c>
      <c r="I20" s="91"/>
      <c r="J20" s="91" t="s">
        <v>428</v>
      </c>
    </row>
    <row r="21" spans="1:14">
      <c r="A21" s="85" t="s">
        <v>708</v>
      </c>
      <c r="H21" s="91" t="s">
        <v>428</v>
      </c>
      <c r="I21" s="91"/>
      <c r="J21" s="91" t="s">
        <v>428</v>
      </c>
    </row>
    <row r="22" spans="1:14" ht="16.5">
      <c r="A22" s="85" t="s">
        <v>709</v>
      </c>
      <c r="H22" s="95">
        <f>H17</f>
        <v>4500000</v>
      </c>
      <c r="I22" s="91"/>
      <c r="J22" s="95">
        <f>SUM(J23)</f>
        <v>2979999</v>
      </c>
    </row>
    <row r="23" spans="1:14">
      <c r="A23" s="85" t="s">
        <v>710</v>
      </c>
      <c r="H23" s="91">
        <f>H22</f>
        <v>4500000</v>
      </c>
      <c r="I23" s="91"/>
      <c r="J23" s="91">
        <v>2979999</v>
      </c>
    </row>
    <row r="24" spans="1:14">
      <c r="A24" s="85" t="s">
        <v>711</v>
      </c>
      <c r="H24" s="91" t="s">
        <v>428</v>
      </c>
      <c r="I24" s="91"/>
      <c r="J24" s="91" t="s">
        <v>428</v>
      </c>
    </row>
    <row r="25" spans="1:14">
      <c r="H25" s="91"/>
      <c r="I25" s="91"/>
      <c r="J25" s="91"/>
    </row>
    <row r="26" spans="1:14" ht="16.5">
      <c r="A26" s="85" t="s">
        <v>712</v>
      </c>
      <c r="H26" s="95">
        <v>10000</v>
      </c>
      <c r="I26" s="95"/>
      <c r="J26" s="95">
        <v>10000</v>
      </c>
    </row>
    <row r="27" spans="1:14">
      <c r="H27" s="92"/>
      <c r="I27" s="92"/>
      <c r="J27" s="92"/>
    </row>
    <row r="28" spans="1:14">
      <c r="A28" s="85" t="s">
        <v>713</v>
      </c>
      <c r="H28" s="91" t="s">
        <v>428</v>
      </c>
      <c r="I28" s="91"/>
      <c r="J28" s="91" t="s">
        <v>428</v>
      </c>
    </row>
    <row r="29" spans="1:14" ht="16.5">
      <c r="A29" s="85" t="s">
        <v>714</v>
      </c>
      <c r="H29" s="88">
        <v>2088392594</v>
      </c>
      <c r="I29" s="91"/>
      <c r="J29" s="88">
        <v>2088392594</v>
      </c>
      <c r="N29" s="127"/>
    </row>
    <row r="30" spans="1:14" ht="16.5">
      <c r="A30" s="85" t="s">
        <v>715</v>
      </c>
      <c r="H30" s="91">
        <v>74862196</v>
      </c>
      <c r="I30" s="95"/>
      <c r="J30" s="91" t="s">
        <v>428</v>
      </c>
      <c r="N30" s="127"/>
    </row>
    <row r="31" spans="1:14">
      <c r="A31" s="85" t="s">
        <v>716</v>
      </c>
      <c r="H31" s="91" t="s">
        <v>428</v>
      </c>
      <c r="I31" s="91"/>
      <c r="J31" s="91" t="s">
        <v>428</v>
      </c>
    </row>
    <row r="32" spans="1:14" ht="17.25">
      <c r="H32" s="183">
        <f>SUM(H29:H31)</f>
        <v>2163254790</v>
      </c>
      <c r="I32" s="183"/>
      <c r="J32" s="183">
        <f t="shared" ref="J32" si="0">SUM(J29:J31)</f>
        <v>2088392594</v>
      </c>
    </row>
    <row r="33" spans="1:10">
      <c r="A33" s="85" t="s">
        <v>717</v>
      </c>
      <c r="H33" s="87"/>
      <c r="J33" s="87"/>
    </row>
    <row r="35" spans="1:10">
      <c r="A35" s="85" t="s">
        <v>718</v>
      </c>
    </row>
    <row r="36" spans="1:10">
      <c r="A36" s="85" t="s">
        <v>719</v>
      </c>
    </row>
    <row r="37" spans="1:10">
      <c r="A37" s="85" t="s">
        <v>720</v>
      </c>
    </row>
    <row r="38" spans="1:10">
      <c r="A38" s="85" t="s">
        <v>720</v>
      </c>
    </row>
    <row r="39" spans="1:10">
      <c r="A39" s="85" t="s">
        <v>721</v>
      </c>
    </row>
  </sheetData>
  <pageMargins left="0.94" right="0.17" top="0.75" bottom="0.75" header="0.3" footer="0.3"/>
  <pageSetup orientation="portrait" r:id="rId1"/>
  <headerFooter>
    <oddFooter>&amp;CPage 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1"/>
  <sheetViews>
    <sheetView showWhiteSpace="0" topLeftCell="A16" workbookViewId="0">
      <selection activeCell="H27" sqref="H27"/>
    </sheetView>
  </sheetViews>
  <sheetFormatPr defaultRowHeight="15.75"/>
  <cols>
    <col min="1" max="5" width="9.140625" style="85"/>
    <col min="6" max="6" width="7.42578125" style="85" customWidth="1"/>
    <col min="7" max="7" width="9.140625" style="85"/>
    <col min="8" max="8" width="13.7109375" style="85" customWidth="1"/>
    <col min="9" max="9" width="2.85546875" style="85" customWidth="1"/>
    <col min="10" max="10" width="14.5703125" style="85" customWidth="1"/>
    <col min="11" max="11" width="9.140625" style="188"/>
    <col min="12" max="16384" width="9.140625" style="85"/>
  </cols>
  <sheetData>
    <row r="1" spans="1:11">
      <c r="A1" s="85" t="s">
        <v>722</v>
      </c>
      <c r="H1" s="87" t="s">
        <v>354</v>
      </c>
      <c r="J1" s="87" t="s">
        <v>421</v>
      </c>
      <c r="K1" s="188" t="s">
        <v>351</v>
      </c>
    </row>
    <row r="2" spans="1:11">
      <c r="A2" s="85" t="s">
        <v>723</v>
      </c>
      <c r="H2" s="87" t="s">
        <v>428</v>
      </c>
      <c r="J2" s="87" t="s">
        <v>428</v>
      </c>
    </row>
    <row r="3" spans="1:11">
      <c r="A3" s="85" t="s">
        <v>724</v>
      </c>
      <c r="H3" s="87" t="s">
        <v>428</v>
      </c>
      <c r="J3" s="87" t="s">
        <v>428</v>
      </c>
    </row>
    <row r="4" spans="1:11">
      <c r="A4" s="85" t="s">
        <v>725</v>
      </c>
      <c r="H4" s="87" t="s">
        <v>428</v>
      </c>
      <c r="J4" s="87" t="s">
        <v>428</v>
      </c>
    </row>
    <row r="6" spans="1:11">
      <c r="A6" s="85" t="s">
        <v>726</v>
      </c>
      <c r="H6" s="87" t="s">
        <v>354</v>
      </c>
      <c r="J6" s="87" t="s">
        <v>421</v>
      </c>
    </row>
    <row r="7" spans="1:11">
      <c r="A7" s="85" t="s">
        <v>727</v>
      </c>
      <c r="H7" s="87" t="s">
        <v>428</v>
      </c>
      <c r="J7" s="87" t="s">
        <v>428</v>
      </c>
    </row>
    <row r="8" spans="1:11">
      <c r="A8" s="85" t="s">
        <v>728</v>
      </c>
      <c r="H8" s="87" t="s">
        <v>428</v>
      </c>
      <c r="J8" s="87" t="s">
        <v>428</v>
      </c>
    </row>
    <row r="9" spans="1:11">
      <c r="A9" s="85" t="s">
        <v>729</v>
      </c>
      <c r="H9" s="87" t="s">
        <v>428</v>
      </c>
      <c r="J9" s="87" t="s">
        <v>428</v>
      </c>
    </row>
    <row r="10" spans="1:11">
      <c r="A10" s="85" t="s">
        <v>730</v>
      </c>
      <c r="H10" s="87" t="s">
        <v>428</v>
      </c>
      <c r="J10" s="87" t="s">
        <v>428</v>
      </c>
    </row>
    <row r="11" spans="1:11">
      <c r="A11" s="85" t="s">
        <v>731</v>
      </c>
    </row>
    <row r="12" spans="1:11">
      <c r="A12" s="85" t="s">
        <v>732</v>
      </c>
    </row>
    <row r="13" spans="1:11">
      <c r="A13" s="85" t="s">
        <v>733</v>
      </c>
      <c r="H13" s="87" t="s">
        <v>428</v>
      </c>
      <c r="J13" s="87" t="s">
        <v>428</v>
      </c>
    </row>
    <row r="14" spans="1:11">
      <c r="A14" s="85" t="s">
        <v>734</v>
      </c>
      <c r="H14" s="87" t="s">
        <v>428</v>
      </c>
      <c r="J14" s="87" t="s">
        <v>428</v>
      </c>
    </row>
    <row r="15" spans="1:11">
      <c r="A15" s="85" t="s">
        <v>735</v>
      </c>
      <c r="H15" s="87" t="s">
        <v>428</v>
      </c>
      <c r="J15" s="87" t="s">
        <v>428</v>
      </c>
    </row>
    <row r="17" spans="1:14" ht="17.25">
      <c r="A17" s="134" t="s">
        <v>736</v>
      </c>
    </row>
    <row r="18" spans="1:14" ht="17.25">
      <c r="A18" s="134" t="s">
        <v>737</v>
      </c>
      <c r="G18" s="85" t="s">
        <v>738</v>
      </c>
    </row>
    <row r="19" spans="1:14">
      <c r="H19" s="87" t="s">
        <v>354</v>
      </c>
      <c r="J19" s="180" t="s">
        <v>229</v>
      </c>
    </row>
    <row r="20" spans="1:14" ht="16.5">
      <c r="A20" s="85" t="s">
        <v>739</v>
      </c>
      <c r="H20" s="135">
        <f>SUM(H23:H27)</f>
        <v>29137616179</v>
      </c>
      <c r="I20" s="88"/>
      <c r="J20" s="135">
        <f>SUM(J21:J26)</f>
        <v>26584294316</v>
      </c>
      <c r="K20" s="188" t="s">
        <v>232</v>
      </c>
    </row>
    <row r="21" spans="1:14">
      <c r="A21" s="85" t="s">
        <v>740</v>
      </c>
      <c r="H21" s="88"/>
      <c r="I21" s="88"/>
      <c r="J21" s="88"/>
    </row>
    <row r="22" spans="1:14">
      <c r="A22" s="85" t="s">
        <v>741</v>
      </c>
      <c r="H22" s="88"/>
      <c r="I22" s="88"/>
      <c r="J22" s="88"/>
    </row>
    <row r="23" spans="1:14">
      <c r="A23" s="85" t="s">
        <v>742</v>
      </c>
      <c r="H23" s="162">
        <v>11312164025</v>
      </c>
      <c r="I23" s="88"/>
      <c r="J23" s="91"/>
      <c r="N23" s="91"/>
    </row>
    <row r="24" spans="1:14">
      <c r="A24" s="85" t="s">
        <v>743</v>
      </c>
      <c r="H24" s="162">
        <v>17825452154</v>
      </c>
      <c r="I24" s="88"/>
      <c r="J24" s="162">
        <v>26584294316</v>
      </c>
    </row>
    <row r="25" spans="1:14">
      <c r="A25" s="85" t="s">
        <v>744</v>
      </c>
      <c r="H25" s="91"/>
      <c r="I25" s="88"/>
      <c r="J25" s="91"/>
    </row>
    <row r="26" spans="1:14">
      <c r="A26" s="85" t="s">
        <v>745</v>
      </c>
      <c r="H26" s="137">
        <v>0</v>
      </c>
      <c r="I26" s="88"/>
      <c r="J26" s="137">
        <v>0</v>
      </c>
    </row>
    <row r="27" spans="1:14">
      <c r="A27" s="85" t="s">
        <v>746</v>
      </c>
      <c r="H27" s="88"/>
      <c r="I27" s="88"/>
      <c r="J27" s="88"/>
    </row>
    <row r="28" spans="1:14">
      <c r="A28" s="85" t="s">
        <v>747</v>
      </c>
      <c r="H28" s="137" t="s">
        <v>428</v>
      </c>
      <c r="I28" s="88"/>
      <c r="J28" s="137" t="s">
        <v>428</v>
      </c>
    </row>
    <row r="29" spans="1:14">
      <c r="A29" s="85" t="s">
        <v>748</v>
      </c>
      <c r="H29" s="88"/>
      <c r="I29" s="88"/>
      <c r="J29" s="88"/>
    </row>
    <row r="30" spans="1:14">
      <c r="A30" s="85" t="s">
        <v>749</v>
      </c>
      <c r="H30" s="137" t="s">
        <v>428</v>
      </c>
      <c r="I30" s="88"/>
      <c r="J30" s="137" t="s">
        <v>428</v>
      </c>
    </row>
    <row r="31" spans="1:14">
      <c r="A31" s="85" t="s">
        <v>750</v>
      </c>
      <c r="H31" s="88"/>
      <c r="I31" s="88"/>
      <c r="J31" s="88"/>
    </row>
    <row r="32" spans="1:14">
      <c r="A32" s="85" t="s">
        <v>751</v>
      </c>
      <c r="H32" s="88"/>
      <c r="I32" s="88"/>
      <c r="J32" s="88"/>
    </row>
    <row r="33" spans="1:10">
      <c r="A33" s="85" t="s">
        <v>752</v>
      </c>
      <c r="H33" s="88"/>
      <c r="I33" s="88"/>
      <c r="J33" s="88"/>
    </row>
    <row r="34" spans="1:10" ht="16.5">
      <c r="A34" s="85" t="s">
        <v>753</v>
      </c>
      <c r="H34" s="95">
        <f>H38</f>
        <v>14958200</v>
      </c>
      <c r="I34" s="95">
        <f t="shared" ref="I34:J34" si="0">I38</f>
        <v>0</v>
      </c>
      <c r="J34" s="95">
        <f t="shared" si="0"/>
        <v>18854187</v>
      </c>
    </row>
    <row r="35" spans="1:10">
      <c r="A35" s="85" t="s">
        <v>754</v>
      </c>
      <c r="H35" s="91"/>
      <c r="I35" s="88"/>
      <c r="J35" s="88"/>
    </row>
    <row r="36" spans="1:10">
      <c r="A36" s="85" t="s">
        <v>755</v>
      </c>
      <c r="H36" s="91"/>
      <c r="I36" s="88"/>
      <c r="J36" s="137" t="s">
        <v>428</v>
      </c>
    </row>
    <row r="37" spans="1:10">
      <c r="A37" s="85" t="s">
        <v>756</v>
      </c>
      <c r="H37" s="91"/>
      <c r="I37" s="88"/>
      <c r="J37" s="137"/>
    </row>
    <row r="38" spans="1:10">
      <c r="A38" s="85" t="s">
        <v>757</v>
      </c>
      <c r="H38" s="91">
        <v>14958200</v>
      </c>
      <c r="I38" s="88"/>
      <c r="J38" s="91">
        <v>18854187</v>
      </c>
    </row>
    <row r="39" spans="1:10">
      <c r="A39" s="85" t="s">
        <v>758</v>
      </c>
      <c r="H39" s="137" t="s">
        <v>428</v>
      </c>
      <c r="I39" s="88"/>
      <c r="J39" s="137" t="s">
        <v>428</v>
      </c>
    </row>
    <row r="40" spans="1:10">
      <c r="A40" s="85" t="s">
        <v>759</v>
      </c>
      <c r="H40" s="137" t="s">
        <v>428</v>
      </c>
      <c r="I40" s="88"/>
      <c r="J40" s="137" t="s">
        <v>428</v>
      </c>
    </row>
    <row r="41" spans="1:10">
      <c r="A41" s="85" t="s">
        <v>760</v>
      </c>
      <c r="H41" s="137" t="s">
        <v>428</v>
      </c>
      <c r="I41" s="88"/>
      <c r="J41" s="137" t="s">
        <v>428</v>
      </c>
    </row>
  </sheetData>
  <pageMargins left="0.87" right="0.17" top="0.75" bottom="0.75" header="0.3" footer="0.3"/>
  <pageSetup orientation="portrait" r:id="rId1"/>
  <headerFooter>
    <oddFooter>&amp;CPage 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41"/>
  <sheetViews>
    <sheetView topLeftCell="A25" workbookViewId="0">
      <selection activeCell="H29" sqref="H29"/>
    </sheetView>
  </sheetViews>
  <sheetFormatPr defaultRowHeight="15.75"/>
  <cols>
    <col min="1" max="6" width="9.140625" style="85"/>
    <col min="7" max="7" width="3.28515625" style="85" customWidth="1"/>
    <col min="8" max="8" width="14.85546875" style="85" customWidth="1"/>
    <col min="9" max="9" width="3.7109375" style="85" customWidth="1"/>
    <col min="10" max="10" width="14" style="85" customWidth="1"/>
    <col min="11" max="11" width="9.140625" style="188"/>
    <col min="12" max="16384" width="9.140625" style="85"/>
  </cols>
  <sheetData>
    <row r="1" spans="1:11">
      <c r="A1" s="85" t="s">
        <v>761</v>
      </c>
      <c r="H1" s="87" t="s">
        <v>354</v>
      </c>
      <c r="J1" s="87" t="s">
        <v>355</v>
      </c>
      <c r="K1" s="188" t="s">
        <v>351</v>
      </c>
    </row>
    <row r="2" spans="1:11" ht="16.5">
      <c r="A2" s="85" t="s">
        <v>762</v>
      </c>
      <c r="H2" s="95">
        <f>SUM(H4:H6)</f>
        <v>29122657979</v>
      </c>
      <c r="I2" s="95"/>
      <c r="J2" s="95">
        <f t="shared" ref="J2" si="0">SUM(J4:J6)</f>
        <v>26584294316</v>
      </c>
    </row>
    <row r="3" spans="1:11">
      <c r="A3" s="85" t="s">
        <v>763</v>
      </c>
      <c r="H3" s="91"/>
      <c r="I3" s="91"/>
      <c r="J3" s="91"/>
    </row>
    <row r="4" spans="1:11">
      <c r="A4" s="85" t="s">
        <v>764</v>
      </c>
      <c r="H4" s="162">
        <v>11312164025</v>
      </c>
      <c r="I4" s="88"/>
      <c r="J4" s="91"/>
    </row>
    <row r="5" spans="1:11">
      <c r="A5" s="85" t="s">
        <v>765</v>
      </c>
      <c r="H5" s="162">
        <v>17810493954</v>
      </c>
      <c r="I5" s="88"/>
      <c r="J5" s="162">
        <v>26584294316</v>
      </c>
    </row>
    <row r="6" spans="1:11">
      <c r="A6" s="85" t="s">
        <v>766</v>
      </c>
      <c r="H6" s="91"/>
      <c r="I6" s="88"/>
      <c r="J6" s="91"/>
    </row>
    <row r="7" spans="1:11">
      <c r="H7" s="97"/>
      <c r="I7" s="97"/>
      <c r="J7" s="97"/>
    </row>
    <row r="8" spans="1:11">
      <c r="A8" s="85" t="s">
        <v>767</v>
      </c>
      <c r="H8" s="87" t="s">
        <v>354</v>
      </c>
      <c r="I8" s="97"/>
      <c r="J8" s="163" t="s">
        <v>355</v>
      </c>
      <c r="K8" s="188" t="s">
        <v>238</v>
      </c>
    </row>
    <row r="9" spans="1:11">
      <c r="A9" s="85" t="s">
        <v>768</v>
      </c>
      <c r="H9" s="91">
        <v>10556513553</v>
      </c>
      <c r="I9" s="91"/>
      <c r="J9" s="91"/>
    </row>
    <row r="10" spans="1:11">
      <c r="A10" s="85" t="s">
        <v>769</v>
      </c>
      <c r="H10" s="91">
        <v>13812906890</v>
      </c>
      <c r="I10" s="91"/>
      <c r="J10" s="91">
        <v>24235464850</v>
      </c>
    </row>
    <row r="11" spans="1:11">
      <c r="A11" s="85" t="s">
        <v>770</v>
      </c>
      <c r="H11" s="91"/>
      <c r="I11" s="91"/>
      <c r="J11" s="91"/>
    </row>
    <row r="12" spans="1:11">
      <c r="A12" s="85" t="s">
        <v>771</v>
      </c>
      <c r="H12" s="91">
        <v>0</v>
      </c>
      <c r="I12" s="91"/>
      <c r="J12" s="91"/>
    </row>
    <row r="13" spans="1:11">
      <c r="A13" s="85" t="s">
        <v>772</v>
      </c>
      <c r="H13" s="91"/>
      <c r="I13" s="91"/>
      <c r="J13" s="91"/>
    </row>
    <row r="14" spans="1:11">
      <c r="A14" s="85" t="s">
        <v>773</v>
      </c>
      <c r="H14" s="91">
        <v>0</v>
      </c>
      <c r="I14" s="91"/>
      <c r="J14" s="91">
        <v>0</v>
      </c>
    </row>
    <row r="15" spans="1:11">
      <c r="A15" s="85" t="s">
        <v>774</v>
      </c>
      <c r="H15" s="91">
        <v>0</v>
      </c>
      <c r="I15" s="91"/>
      <c r="J15" s="91">
        <v>0</v>
      </c>
    </row>
    <row r="16" spans="1:11">
      <c r="A16" s="85" t="s">
        <v>775</v>
      </c>
      <c r="H16" s="91">
        <v>0</v>
      </c>
      <c r="I16" s="91"/>
      <c r="J16" s="91">
        <v>0</v>
      </c>
    </row>
    <row r="17" spans="1:11">
      <c r="A17" s="85" t="s">
        <v>776</v>
      </c>
      <c r="H17" s="91">
        <v>0</v>
      </c>
      <c r="I17" s="91"/>
      <c r="J17" s="91">
        <v>0</v>
      </c>
    </row>
    <row r="18" spans="1:11" ht="17.25">
      <c r="D18" s="134" t="s">
        <v>425</v>
      </c>
      <c r="H18" s="95">
        <f>SUM(H9:H17)</f>
        <v>24369420443</v>
      </c>
      <c r="I18" s="95"/>
      <c r="J18" s="95">
        <f>SUM(J9:J17)</f>
        <v>24235464850</v>
      </c>
    </row>
    <row r="19" spans="1:11">
      <c r="H19" s="97"/>
      <c r="I19" s="97"/>
      <c r="J19" s="97"/>
    </row>
    <row r="20" spans="1:11">
      <c r="A20" s="85" t="s">
        <v>777</v>
      </c>
      <c r="H20" s="87" t="s">
        <v>354</v>
      </c>
      <c r="I20" s="97"/>
      <c r="J20" s="163" t="s">
        <v>355</v>
      </c>
    </row>
    <row r="21" spans="1:11">
      <c r="A21" s="85" t="s">
        <v>778</v>
      </c>
      <c r="H21" s="91">
        <v>17998457</v>
      </c>
      <c r="I21" s="91"/>
      <c r="J21" s="91">
        <v>11906694</v>
      </c>
      <c r="K21" s="188" t="s">
        <v>243</v>
      </c>
    </row>
    <row r="22" spans="1:11">
      <c r="A22" s="85" t="s">
        <v>779</v>
      </c>
      <c r="H22" s="91">
        <v>0</v>
      </c>
      <c r="I22" s="91"/>
      <c r="J22" s="91">
        <v>0</v>
      </c>
    </row>
    <row r="23" spans="1:11">
      <c r="A23" s="85" t="s">
        <v>780</v>
      </c>
      <c r="H23" s="91">
        <v>-400000</v>
      </c>
      <c r="I23" s="91"/>
      <c r="J23" s="91"/>
    </row>
    <row r="24" spans="1:11">
      <c r="A24" s="85" t="s">
        <v>781</v>
      </c>
      <c r="H24" s="91">
        <v>0</v>
      </c>
      <c r="I24" s="91"/>
      <c r="J24" s="91">
        <v>0</v>
      </c>
    </row>
    <row r="25" spans="1:11">
      <c r="A25" s="85" t="s">
        <v>782</v>
      </c>
      <c r="H25" s="91">
        <v>0</v>
      </c>
      <c r="I25" s="91"/>
      <c r="J25" s="91">
        <v>0</v>
      </c>
    </row>
    <row r="26" spans="1:11">
      <c r="A26" s="85" t="s">
        <v>783</v>
      </c>
      <c r="H26" s="91">
        <v>0</v>
      </c>
      <c r="I26" s="91"/>
      <c r="J26" s="91">
        <v>0</v>
      </c>
    </row>
    <row r="27" spans="1:11">
      <c r="A27" s="85" t="s">
        <v>784</v>
      </c>
      <c r="H27" s="91">
        <v>0</v>
      </c>
      <c r="I27" s="91"/>
      <c r="J27" s="91">
        <v>0</v>
      </c>
    </row>
    <row r="28" spans="1:11">
      <c r="A28" s="85" t="s">
        <v>785</v>
      </c>
      <c r="H28" s="91">
        <v>187908983</v>
      </c>
      <c r="I28" s="91"/>
      <c r="J28" s="91">
        <v>0</v>
      </c>
    </row>
    <row r="29" spans="1:11" ht="17.25">
      <c r="D29" s="134" t="s">
        <v>425</v>
      </c>
      <c r="H29" s="95">
        <f>SUM(H21:H28)</f>
        <v>205507440</v>
      </c>
      <c r="I29" s="95"/>
      <c r="J29" s="95">
        <f>SUM(J21:J28)</f>
        <v>11906694</v>
      </c>
    </row>
    <row r="30" spans="1:11">
      <c r="H30" s="97"/>
      <c r="I30" s="97"/>
      <c r="J30" s="97"/>
    </row>
    <row r="31" spans="1:11">
      <c r="A31" s="85" t="s">
        <v>786</v>
      </c>
      <c r="H31" s="87" t="s">
        <v>354</v>
      </c>
      <c r="I31" s="97"/>
      <c r="J31" s="163" t="s">
        <v>355</v>
      </c>
    </row>
    <row r="32" spans="1:11">
      <c r="A32" s="85" t="s">
        <v>787</v>
      </c>
      <c r="H32" s="91">
        <v>1674601191</v>
      </c>
      <c r="I32" s="91"/>
      <c r="J32" s="91">
        <v>2108569637</v>
      </c>
    </row>
    <row r="33" spans="1:11">
      <c r="A33" s="85" t="s">
        <v>788</v>
      </c>
      <c r="H33" s="91">
        <v>0</v>
      </c>
      <c r="I33" s="91"/>
      <c r="J33" s="91">
        <v>0</v>
      </c>
    </row>
    <row r="34" spans="1:11">
      <c r="A34" s="85" t="s">
        <v>789</v>
      </c>
      <c r="H34" s="91">
        <v>0</v>
      </c>
      <c r="I34" s="91"/>
      <c r="J34" s="91">
        <v>0</v>
      </c>
    </row>
    <row r="35" spans="1:11">
      <c r="A35" s="85" t="s">
        <v>790</v>
      </c>
      <c r="H35" s="91">
        <v>0</v>
      </c>
      <c r="I35" s="91"/>
      <c r="J35" s="91">
        <v>0</v>
      </c>
    </row>
    <row r="36" spans="1:11">
      <c r="A36" s="85" t="s">
        <v>791</v>
      </c>
      <c r="H36" s="91">
        <v>0</v>
      </c>
      <c r="I36" s="91"/>
      <c r="J36" s="91">
        <v>0</v>
      </c>
    </row>
    <row r="37" spans="1:11">
      <c r="A37" s="85" t="s">
        <v>792</v>
      </c>
      <c r="H37" s="91"/>
      <c r="I37" s="91"/>
      <c r="J37" s="91">
        <v>0</v>
      </c>
    </row>
    <row r="38" spans="1:11">
      <c r="A38" s="85" t="s">
        <v>793</v>
      </c>
      <c r="H38" s="91">
        <v>0</v>
      </c>
      <c r="I38" s="91"/>
      <c r="J38" s="91">
        <v>0</v>
      </c>
    </row>
    <row r="39" spans="1:11">
      <c r="A39" s="85" t="s">
        <v>794</v>
      </c>
      <c r="H39" s="91"/>
      <c r="I39" s="91"/>
      <c r="J39" s="91"/>
    </row>
    <row r="40" spans="1:11">
      <c r="A40" s="85" t="s">
        <v>795</v>
      </c>
      <c r="H40" s="91">
        <v>10386195</v>
      </c>
      <c r="I40" s="91"/>
      <c r="J40" s="91">
        <v>0</v>
      </c>
    </row>
    <row r="41" spans="1:11" ht="17.25">
      <c r="D41" s="134" t="s">
        <v>425</v>
      </c>
      <c r="H41" s="95">
        <f>SUM(H32:H40)</f>
        <v>1684987386</v>
      </c>
      <c r="I41" s="95"/>
      <c r="J41" s="95">
        <f>SUM(J32:J40)</f>
        <v>2108569637</v>
      </c>
      <c r="K41" s="188" t="s">
        <v>246</v>
      </c>
    </row>
  </sheetData>
  <pageMargins left="0.96" right="0.28999999999999998" top="0.75" bottom="0.75" header="0.3" footer="0.3"/>
  <pageSetup orientation="portrait" r:id="rId1"/>
  <headerFooter>
    <oddFooter>&amp;CPage 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42"/>
  <sheetViews>
    <sheetView topLeftCell="A16" workbookViewId="0">
      <selection activeCell="H31" sqref="H31"/>
    </sheetView>
  </sheetViews>
  <sheetFormatPr defaultRowHeight="15.75"/>
  <cols>
    <col min="1" max="6" width="9.140625" style="85"/>
    <col min="7" max="7" width="4" style="85" customWidth="1"/>
    <col min="8" max="8" width="18" style="85" customWidth="1"/>
    <col min="9" max="9" width="0.5703125" style="85" customWidth="1"/>
    <col min="10" max="10" width="17.140625" style="85" customWidth="1"/>
    <col min="11" max="16384" width="9.140625" style="85"/>
  </cols>
  <sheetData>
    <row r="1" spans="1:11">
      <c r="A1" s="85" t="s">
        <v>796</v>
      </c>
      <c r="H1" s="87" t="s">
        <v>354</v>
      </c>
      <c r="J1" s="87" t="s">
        <v>355</v>
      </c>
    </row>
    <row r="2" spans="1:11">
      <c r="A2" s="85" t="s">
        <v>797</v>
      </c>
    </row>
    <row r="3" spans="1:11">
      <c r="A3" s="85" t="s">
        <v>798</v>
      </c>
      <c r="H3" s="137"/>
      <c r="I3" s="137"/>
      <c r="J3" s="137"/>
    </row>
    <row r="4" spans="1:11">
      <c r="A4" s="85" t="s">
        <v>799</v>
      </c>
      <c r="H4" s="88"/>
      <c r="I4" s="88"/>
      <c r="J4" s="88"/>
    </row>
    <row r="5" spans="1:11">
      <c r="A5" s="85" t="s">
        <v>800</v>
      </c>
      <c r="H5" s="137">
        <v>0</v>
      </c>
      <c r="I5" s="88"/>
      <c r="J5" s="137">
        <v>0</v>
      </c>
    </row>
    <row r="6" spans="1:11">
      <c r="A6" s="85" t="s">
        <v>801</v>
      </c>
      <c r="H6" s="88"/>
      <c r="I6" s="88"/>
      <c r="J6" s="88"/>
    </row>
    <row r="7" spans="1:11">
      <c r="A7" s="85" t="s">
        <v>802</v>
      </c>
      <c r="H7" s="88"/>
      <c r="I7" s="88"/>
      <c r="J7" s="88"/>
    </row>
    <row r="8" spans="1:11" ht="16.5">
      <c r="A8" s="85" t="s">
        <v>803</v>
      </c>
      <c r="H8" s="138">
        <f>SUM(H3:H7)</f>
        <v>0</v>
      </c>
      <c r="I8" s="190"/>
      <c r="J8" s="190">
        <f t="shared" ref="J8" si="0">SUM(J3:J7)</f>
        <v>0</v>
      </c>
      <c r="K8" s="85" t="s">
        <v>897</v>
      </c>
    </row>
    <row r="9" spans="1:11">
      <c r="A9" s="85" t="s">
        <v>804</v>
      </c>
      <c r="H9" s="87" t="s">
        <v>354</v>
      </c>
      <c r="J9" s="87" t="s">
        <v>355</v>
      </c>
    </row>
    <row r="10" spans="1:11">
      <c r="A10" s="85" t="s">
        <v>805</v>
      </c>
    </row>
    <row r="11" spans="1:11">
      <c r="A11" s="85" t="s">
        <v>806</v>
      </c>
      <c r="H11" s="87" t="s">
        <v>428</v>
      </c>
      <c r="J11" s="87" t="s">
        <v>428</v>
      </c>
    </row>
    <row r="12" spans="1:11">
      <c r="A12" s="85" t="s">
        <v>807</v>
      </c>
    </row>
    <row r="13" spans="1:11">
      <c r="A13" s="85" t="s">
        <v>806</v>
      </c>
      <c r="H13" s="87" t="s">
        <v>428</v>
      </c>
      <c r="J13" s="87" t="s">
        <v>428</v>
      </c>
    </row>
    <row r="14" spans="1:11">
      <c r="A14" s="85" t="s">
        <v>808</v>
      </c>
    </row>
    <row r="15" spans="1:11">
      <c r="A15" s="85" t="s">
        <v>809</v>
      </c>
      <c r="H15" s="87" t="s">
        <v>428</v>
      </c>
      <c r="J15" s="87" t="s">
        <v>428</v>
      </c>
    </row>
    <row r="16" spans="1:11">
      <c r="A16" s="85" t="s">
        <v>810</v>
      </c>
    </row>
    <row r="17" spans="1:11">
      <c r="A17" s="85" t="s">
        <v>809</v>
      </c>
      <c r="H17" s="87" t="s">
        <v>428</v>
      </c>
      <c r="J17" s="87" t="s">
        <v>428</v>
      </c>
    </row>
    <row r="18" spans="1:11">
      <c r="A18" s="85" t="s">
        <v>811</v>
      </c>
    </row>
    <row r="19" spans="1:11">
      <c r="A19" s="85" t="s">
        <v>812</v>
      </c>
    </row>
    <row r="20" spans="1:11">
      <c r="A20" s="85" t="s">
        <v>813</v>
      </c>
      <c r="H20" s="87" t="s">
        <v>428</v>
      </c>
      <c r="J20" s="87" t="s">
        <v>428</v>
      </c>
    </row>
    <row r="21" spans="1:11">
      <c r="A21" s="85" t="s">
        <v>814</v>
      </c>
    </row>
    <row r="22" spans="1:11">
      <c r="A22" s="85" t="s">
        <v>815</v>
      </c>
    </row>
    <row r="23" spans="1:11">
      <c r="A23" s="85" t="s">
        <v>816</v>
      </c>
      <c r="H23" s="87" t="s">
        <v>428</v>
      </c>
      <c r="J23" s="87" t="s">
        <v>428</v>
      </c>
    </row>
    <row r="25" spans="1:11">
      <c r="A25" s="85" t="s">
        <v>817</v>
      </c>
      <c r="H25" s="87" t="s">
        <v>354</v>
      </c>
      <c r="J25" s="87" t="s">
        <v>355</v>
      </c>
    </row>
    <row r="26" spans="1:11" ht="17.25">
      <c r="A26" s="85" t="s">
        <v>818</v>
      </c>
      <c r="H26" s="91">
        <v>14330609084</v>
      </c>
      <c r="I26" s="91"/>
      <c r="J26" s="91">
        <v>9288580024</v>
      </c>
      <c r="K26" s="164"/>
    </row>
    <row r="27" spans="1:11">
      <c r="A27" s="85" t="s">
        <v>819</v>
      </c>
      <c r="H27" s="91">
        <v>2845289667</v>
      </c>
      <c r="I27" s="91"/>
      <c r="J27" s="91">
        <v>2392286854</v>
      </c>
    </row>
    <row r="28" spans="1:11">
      <c r="A28" s="85" t="s">
        <v>820</v>
      </c>
      <c r="H28" s="91">
        <v>932218190</v>
      </c>
      <c r="I28" s="91"/>
      <c r="J28" s="91">
        <v>911168589</v>
      </c>
    </row>
    <row r="29" spans="1:11">
      <c r="A29" s="85" t="s">
        <v>821</v>
      </c>
      <c r="H29" s="193">
        <v>722710774</v>
      </c>
      <c r="I29" s="91"/>
      <c r="J29" s="91">
        <v>1318460579</v>
      </c>
    </row>
    <row r="30" spans="1:11">
      <c r="A30" s="85" t="s">
        <v>822</v>
      </c>
      <c r="H30" s="91"/>
      <c r="I30" s="91"/>
      <c r="J30" s="91"/>
    </row>
    <row r="31" spans="1:11" ht="17.25">
      <c r="E31" s="134" t="s">
        <v>425</v>
      </c>
      <c r="H31" s="95">
        <f>SUM(H26:H30)</f>
        <v>18830827715</v>
      </c>
      <c r="I31" s="95"/>
      <c r="J31" s="95">
        <f>SUM(J26:J30)</f>
        <v>13910496046</v>
      </c>
    </row>
    <row r="32" spans="1:11" ht="17.25">
      <c r="A32" s="134" t="s">
        <v>823</v>
      </c>
    </row>
    <row r="33" spans="1:10" ht="17.25">
      <c r="A33" s="134" t="s">
        <v>824</v>
      </c>
      <c r="H33" s="85" t="s">
        <v>825</v>
      </c>
    </row>
    <row r="35" spans="1:10">
      <c r="A35" s="165" t="s">
        <v>826</v>
      </c>
    </row>
    <row r="36" spans="1:10">
      <c r="A36" s="85" t="s">
        <v>827</v>
      </c>
    </row>
    <row r="37" spans="1:10">
      <c r="H37" s="87" t="s">
        <v>354</v>
      </c>
      <c r="J37" s="87" t="s">
        <v>355</v>
      </c>
    </row>
    <row r="38" spans="1:10">
      <c r="A38" s="85" t="s">
        <v>828</v>
      </c>
      <c r="H38" s="87" t="s">
        <v>428</v>
      </c>
      <c r="J38" s="87" t="s">
        <v>428</v>
      </c>
    </row>
    <row r="39" spans="1:10">
      <c r="A39" s="85" t="s">
        <v>829</v>
      </c>
    </row>
    <row r="40" spans="1:10">
      <c r="A40" s="85" t="s">
        <v>830</v>
      </c>
    </row>
    <row r="41" spans="1:10">
      <c r="A41" s="85" t="s">
        <v>831</v>
      </c>
      <c r="H41" s="87" t="s">
        <v>428</v>
      </c>
      <c r="J41" s="87" t="s">
        <v>428</v>
      </c>
    </row>
    <row r="42" spans="1:10">
      <c r="A42" s="85" t="s">
        <v>832</v>
      </c>
      <c r="H42" s="87" t="s">
        <v>428</v>
      </c>
      <c r="J42" s="87" t="s">
        <v>428</v>
      </c>
    </row>
  </sheetData>
  <conditionalFormatting sqref="H29">
    <cfRule type="cellIs" dxfId="2" priority="3" stopIfTrue="1" operator="equal">
      <formula>0</formula>
    </cfRule>
  </conditionalFormatting>
  <conditionalFormatting sqref="H29">
    <cfRule type="cellIs" dxfId="1" priority="2" stopIfTrue="1" operator="equal">
      <formula>0</formula>
    </cfRule>
  </conditionalFormatting>
  <conditionalFormatting sqref="H29">
    <cfRule type="cellIs" dxfId="0" priority="1" stopIfTrue="1" operator="equal">
      <formula>0</formula>
    </cfRule>
  </conditionalFormatting>
  <pageMargins left="0.75" right="0.17" top="0.66" bottom="0.75" header="0.3" footer="0.3"/>
  <pageSetup orientation="portrait" r:id="rId1"/>
  <headerFooter>
    <oddFooter>&amp;CPage 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39"/>
  <sheetViews>
    <sheetView workbookViewId="0">
      <selection activeCell="A39" sqref="A39:J39"/>
    </sheetView>
  </sheetViews>
  <sheetFormatPr defaultRowHeight="15.75"/>
  <cols>
    <col min="1" max="8" width="9.140625" style="85"/>
    <col min="9" max="9" width="5" style="85" customWidth="1"/>
    <col min="10" max="10" width="14" style="85" customWidth="1"/>
    <col min="11" max="16384" width="9.140625" style="85"/>
  </cols>
  <sheetData>
    <row r="1" spans="1:10">
      <c r="A1" s="85" t="s">
        <v>833</v>
      </c>
      <c r="H1" s="87" t="s">
        <v>354</v>
      </c>
      <c r="J1" s="87" t="s">
        <v>355</v>
      </c>
    </row>
    <row r="2" spans="1:10">
      <c r="A2" s="85" t="s">
        <v>834</v>
      </c>
    </row>
    <row r="3" spans="1:10">
      <c r="A3" s="85" t="s">
        <v>835</v>
      </c>
      <c r="H3" s="87" t="s">
        <v>428</v>
      </c>
      <c r="J3" s="87" t="s">
        <v>428</v>
      </c>
    </row>
    <row r="4" spans="1:10">
      <c r="A4" s="85" t="s">
        <v>836</v>
      </c>
      <c r="H4" s="87" t="s">
        <v>428</v>
      </c>
      <c r="J4" s="87" t="s">
        <v>428</v>
      </c>
    </row>
    <row r="5" spans="1:10">
      <c r="A5" s="85" t="s">
        <v>837</v>
      </c>
    </row>
    <row r="6" spans="1:10">
      <c r="A6" s="85" t="s">
        <v>838</v>
      </c>
      <c r="H6" s="87" t="s">
        <v>428</v>
      </c>
      <c r="J6" s="87" t="s">
        <v>428</v>
      </c>
    </row>
    <row r="7" spans="1:10">
      <c r="A7" s="85" t="s">
        <v>839</v>
      </c>
    </row>
    <row r="8" spans="1:10">
      <c r="A8" s="85" t="s">
        <v>840</v>
      </c>
    </row>
    <row r="9" spans="1:10">
      <c r="A9" s="85" t="s">
        <v>841</v>
      </c>
      <c r="H9" s="87" t="s">
        <v>428</v>
      </c>
      <c r="J9" s="87" t="s">
        <v>428</v>
      </c>
    </row>
    <row r="10" spans="1:10">
      <c r="A10" s="85" t="s">
        <v>842</v>
      </c>
    </row>
    <row r="11" spans="1:10">
      <c r="A11" s="85" t="s">
        <v>843</v>
      </c>
    </row>
    <row r="12" spans="1:10">
      <c r="A12" s="85" t="s">
        <v>844</v>
      </c>
    </row>
    <row r="13" spans="1:10">
      <c r="A13" s="85" t="s">
        <v>845</v>
      </c>
    </row>
    <row r="14" spans="1:10">
      <c r="A14" s="85" t="s">
        <v>846</v>
      </c>
      <c r="H14" s="87" t="s">
        <v>428</v>
      </c>
      <c r="J14" s="87" t="s">
        <v>428</v>
      </c>
    </row>
    <row r="15" spans="1:10">
      <c r="A15" s="85" t="s">
        <v>847</v>
      </c>
    </row>
    <row r="16" spans="1:10">
      <c r="A16" s="85" t="s">
        <v>848</v>
      </c>
    </row>
    <row r="17" spans="1:8">
      <c r="A17" s="85" t="s">
        <v>849</v>
      </c>
    </row>
    <row r="18" spans="1:8">
      <c r="A18" s="85" t="s">
        <v>850</v>
      </c>
    </row>
    <row r="19" spans="1:8">
      <c r="A19" s="85" t="s">
        <v>851</v>
      </c>
    </row>
    <row r="20" spans="1:8" ht="17.25">
      <c r="A20" s="134" t="s">
        <v>852</v>
      </c>
    </row>
    <row r="21" spans="1:8">
      <c r="A21" s="85" t="s">
        <v>853</v>
      </c>
    </row>
    <row r="22" spans="1:8">
      <c r="A22" s="85" t="s">
        <v>854</v>
      </c>
    </row>
    <row r="23" spans="1:8">
      <c r="A23" s="85" t="s">
        <v>855</v>
      </c>
    </row>
    <row r="24" spans="1:8">
      <c r="A24" s="85" t="s">
        <v>856</v>
      </c>
    </row>
    <row r="25" spans="1:8">
      <c r="A25" s="85" t="s">
        <v>857</v>
      </c>
    </row>
    <row r="26" spans="1:8">
      <c r="A26" s="85" t="s">
        <v>858</v>
      </c>
    </row>
    <row r="27" spans="1:8">
      <c r="A27" s="85" t="s">
        <v>859</v>
      </c>
    </row>
    <row r="28" spans="1:8">
      <c r="A28" s="85" t="s">
        <v>860</v>
      </c>
    </row>
    <row r="29" spans="1:8">
      <c r="A29" s="85" t="s">
        <v>861</v>
      </c>
    </row>
    <row r="32" spans="1:8">
      <c r="H32" s="85" t="s">
        <v>907</v>
      </c>
    </row>
    <row r="33" spans="1:9">
      <c r="A33" s="165" t="s">
        <v>862</v>
      </c>
      <c r="E33" s="236" t="s">
        <v>352</v>
      </c>
      <c r="F33" s="236"/>
      <c r="H33" s="238" t="s">
        <v>353</v>
      </c>
      <c r="I33" s="238"/>
    </row>
    <row r="39" spans="1:9" ht="21.75">
      <c r="A39" s="166" t="s">
        <v>885</v>
      </c>
      <c r="B39" s="118"/>
      <c r="C39" s="118"/>
      <c r="E39" s="166" t="s">
        <v>356</v>
      </c>
      <c r="H39" s="167"/>
      <c r="I39" s="166" t="s">
        <v>884</v>
      </c>
    </row>
  </sheetData>
  <mergeCells count="2">
    <mergeCell ref="H33:I33"/>
    <mergeCell ref="E33:F33"/>
  </mergeCells>
  <pageMargins left="0.9" right="0.18" top="0.75" bottom="0.75" header="0.3" footer="0.3"/>
  <pageSetup orientation="portrait" r:id="rId1"/>
  <headerFooter>
    <oddFooter>&amp;CPage 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5"/>
  <sheetViews>
    <sheetView workbookViewId="0">
      <selection sqref="A1:G123"/>
    </sheetView>
  </sheetViews>
  <sheetFormatPr defaultRowHeight="15"/>
  <cols>
    <col min="1" max="1" width="50.5703125" customWidth="1"/>
    <col min="2" max="2" width="6.5703125" customWidth="1"/>
    <col min="3" max="3" width="6.42578125" customWidth="1"/>
    <col min="4" max="4" width="16.5703125" customWidth="1"/>
    <col min="5" max="5" width="17.42578125" customWidth="1"/>
  </cols>
  <sheetData>
    <row r="1" spans="1:6">
      <c r="A1" s="3" t="s">
        <v>0</v>
      </c>
      <c r="B1" s="1"/>
      <c r="C1" s="209" t="s">
        <v>882</v>
      </c>
      <c r="D1" s="209"/>
      <c r="E1" s="209"/>
      <c r="F1" s="1"/>
    </row>
    <row r="2" spans="1:6">
      <c r="A2" s="2" t="s">
        <v>865</v>
      </c>
      <c r="B2" s="1"/>
      <c r="C2" s="209" t="s">
        <v>864</v>
      </c>
      <c r="D2" s="209"/>
      <c r="E2" s="209"/>
      <c r="F2" s="1"/>
    </row>
    <row r="3" spans="1:6">
      <c r="A3" s="2" t="s">
        <v>1</v>
      </c>
      <c r="B3" s="1"/>
      <c r="C3" s="1"/>
      <c r="D3" s="1"/>
      <c r="E3" s="1"/>
      <c r="F3" s="1"/>
    </row>
    <row r="4" spans="1:6">
      <c r="A4" s="2" t="s">
        <v>2</v>
      </c>
      <c r="B4" s="1"/>
      <c r="C4" s="209" t="s">
        <v>3</v>
      </c>
      <c r="D4" s="209"/>
      <c r="E4" s="209"/>
      <c r="F4" s="1"/>
    </row>
    <row r="5" spans="1:6">
      <c r="A5" s="1"/>
      <c r="B5" s="211" t="s">
        <v>4</v>
      </c>
      <c r="C5" s="211"/>
      <c r="D5" s="211"/>
      <c r="E5" s="211"/>
      <c r="F5" s="1"/>
    </row>
    <row r="6" spans="1:6">
      <c r="A6" s="1"/>
      <c r="B6" s="1"/>
      <c r="C6" s="211" t="s">
        <v>5</v>
      </c>
      <c r="D6" s="211"/>
      <c r="E6" s="211"/>
      <c r="F6" s="1"/>
    </row>
    <row r="8" spans="1:6" ht="18">
      <c r="A8" s="213" t="s">
        <v>879</v>
      </c>
      <c r="B8" s="213"/>
      <c r="C8" s="213"/>
      <c r="D8" s="213"/>
      <c r="E8" s="213"/>
      <c r="F8" s="1"/>
    </row>
    <row r="9" spans="1:6">
      <c r="A9" s="212" t="s">
        <v>901</v>
      </c>
      <c r="B9" s="212"/>
      <c r="C9" s="212"/>
      <c r="D9" s="212"/>
      <c r="E9" s="212"/>
      <c r="F9" s="1"/>
    </row>
    <row r="11" spans="1:6" ht="36">
      <c r="A11" s="6" t="s">
        <v>6</v>
      </c>
      <c r="B11" s="7" t="s">
        <v>7</v>
      </c>
      <c r="C11" s="7" t="s">
        <v>8</v>
      </c>
      <c r="D11" s="8" t="s">
        <v>9</v>
      </c>
      <c r="E11" s="8" t="s">
        <v>10</v>
      </c>
      <c r="F11" s="1"/>
    </row>
    <row r="12" spans="1:6">
      <c r="A12" s="13" t="s">
        <v>11</v>
      </c>
      <c r="B12" s="14" t="s">
        <v>12</v>
      </c>
      <c r="C12" s="14" t="s">
        <v>13</v>
      </c>
      <c r="D12" s="173">
        <v>43881494309</v>
      </c>
      <c r="E12" s="173">
        <v>26364969481</v>
      </c>
      <c r="F12" s="4"/>
    </row>
    <row r="13" spans="1:6">
      <c r="A13" s="15" t="s">
        <v>14</v>
      </c>
      <c r="B13" s="16" t="s">
        <v>15</v>
      </c>
      <c r="C13" s="16" t="s">
        <v>16</v>
      </c>
      <c r="D13" s="17">
        <v>8215632232</v>
      </c>
      <c r="E13" s="17">
        <v>1464069998</v>
      </c>
      <c r="F13" s="4"/>
    </row>
    <row r="14" spans="1:6">
      <c r="A14" s="18" t="s">
        <v>17</v>
      </c>
      <c r="B14" s="19" t="s">
        <v>18</v>
      </c>
      <c r="C14" s="19" t="s">
        <v>19</v>
      </c>
      <c r="D14" s="20">
        <v>8215632232</v>
      </c>
      <c r="E14" s="20">
        <v>1464069998</v>
      </c>
      <c r="F14" s="5"/>
    </row>
    <row r="15" spans="1:6">
      <c r="A15" s="18" t="s">
        <v>20</v>
      </c>
      <c r="B15" s="19" t="s">
        <v>21</v>
      </c>
      <c r="C15" s="19" t="s">
        <v>16</v>
      </c>
      <c r="D15" s="20"/>
      <c r="E15" s="20">
        <v>0</v>
      </c>
      <c r="F15" s="5"/>
    </row>
    <row r="16" spans="1:6">
      <c r="A16" s="15" t="s">
        <v>22</v>
      </c>
      <c r="B16" s="16" t="s">
        <v>23</v>
      </c>
      <c r="C16" s="16" t="s">
        <v>24</v>
      </c>
      <c r="D16" s="17">
        <v>4000000000</v>
      </c>
      <c r="E16" s="17">
        <v>0</v>
      </c>
      <c r="F16" s="4"/>
    </row>
    <row r="17" spans="1:6">
      <c r="A17" s="18" t="s">
        <v>25</v>
      </c>
      <c r="B17" s="19" t="s">
        <v>26</v>
      </c>
      <c r="C17" s="19" t="s">
        <v>16</v>
      </c>
      <c r="D17" s="20">
        <v>4000000000</v>
      </c>
      <c r="E17" s="20">
        <v>0</v>
      </c>
      <c r="F17" s="5"/>
    </row>
    <row r="18" spans="1:6">
      <c r="A18" s="18" t="s">
        <v>27</v>
      </c>
      <c r="B18" s="19" t="s">
        <v>28</v>
      </c>
      <c r="C18" s="19" t="s">
        <v>16</v>
      </c>
      <c r="D18" s="20"/>
      <c r="E18" s="20">
        <v>0</v>
      </c>
      <c r="F18" s="5"/>
    </row>
    <row r="19" spans="1:6">
      <c r="A19" s="15" t="s">
        <v>29</v>
      </c>
      <c r="B19" s="16" t="s">
        <v>30</v>
      </c>
      <c r="C19" s="16" t="s">
        <v>16</v>
      </c>
      <c r="D19" s="17">
        <v>13663379186</v>
      </c>
      <c r="E19" s="17">
        <v>7991268643</v>
      </c>
      <c r="F19" s="4"/>
    </row>
    <row r="20" spans="1:6">
      <c r="A20" s="18" t="s">
        <v>31</v>
      </c>
      <c r="B20" s="19" t="s">
        <v>32</v>
      </c>
      <c r="C20" s="19" t="s">
        <v>16</v>
      </c>
      <c r="D20" s="20">
        <v>12124042360</v>
      </c>
      <c r="E20" s="20">
        <v>6148801033</v>
      </c>
      <c r="F20" s="5"/>
    </row>
    <row r="21" spans="1:6">
      <c r="A21" s="18" t="s">
        <v>33</v>
      </c>
      <c r="B21" s="19" t="s">
        <v>34</v>
      </c>
      <c r="C21" s="19" t="s">
        <v>16</v>
      </c>
      <c r="D21" s="20">
        <v>848746126</v>
      </c>
      <c r="E21" s="20">
        <v>678215983</v>
      </c>
      <c r="F21" s="5"/>
    </row>
    <row r="22" spans="1:6">
      <c r="A22" s="18" t="s">
        <v>35</v>
      </c>
      <c r="B22" s="19" t="s">
        <v>36</v>
      </c>
      <c r="C22" s="19" t="s">
        <v>16</v>
      </c>
      <c r="D22" s="20"/>
      <c r="E22" s="20">
        <v>0</v>
      </c>
      <c r="F22" s="5"/>
    </row>
    <row r="23" spans="1:6">
      <c r="A23" s="18" t="s">
        <v>37</v>
      </c>
      <c r="B23" s="19" t="s">
        <v>38</v>
      </c>
      <c r="C23" s="19" t="s">
        <v>16</v>
      </c>
      <c r="D23" s="20"/>
      <c r="E23" s="20">
        <v>0</v>
      </c>
      <c r="F23" s="5"/>
    </row>
    <row r="24" spans="1:6">
      <c r="A24" s="18" t="s">
        <v>39</v>
      </c>
      <c r="B24" s="19" t="s">
        <v>40</v>
      </c>
      <c r="C24" s="19" t="s">
        <v>41</v>
      </c>
      <c r="D24" s="20">
        <v>690590700</v>
      </c>
      <c r="E24" s="20">
        <v>1164251627</v>
      </c>
      <c r="F24" s="5"/>
    </row>
    <row r="25" spans="1:6">
      <c r="A25" s="18" t="s">
        <v>42</v>
      </c>
      <c r="B25" s="19" t="s">
        <v>43</v>
      </c>
      <c r="C25" s="19" t="s">
        <v>16</v>
      </c>
      <c r="D25" s="20"/>
      <c r="E25" s="20">
        <v>0</v>
      </c>
      <c r="F25" s="5"/>
    </row>
    <row r="26" spans="1:6">
      <c r="A26" s="15" t="s">
        <v>44</v>
      </c>
      <c r="B26" s="16" t="s">
        <v>45</v>
      </c>
      <c r="C26" s="16" t="s">
        <v>16</v>
      </c>
      <c r="D26" s="171">
        <v>16705281016</v>
      </c>
      <c r="E26" s="171">
        <v>15491817183</v>
      </c>
      <c r="F26" s="4"/>
    </row>
    <row r="27" spans="1:6">
      <c r="A27" s="18" t="s">
        <v>46</v>
      </c>
      <c r="B27" s="19" t="s">
        <v>47</v>
      </c>
      <c r="C27" s="19" t="s">
        <v>48</v>
      </c>
      <c r="D27" s="172">
        <v>16705281016</v>
      </c>
      <c r="E27" s="172">
        <v>15491817183</v>
      </c>
      <c r="F27" s="5"/>
    </row>
    <row r="28" spans="1:6">
      <c r="A28" s="18" t="s">
        <v>49</v>
      </c>
      <c r="B28" s="19" t="s">
        <v>50</v>
      </c>
      <c r="C28" s="19" t="s">
        <v>16</v>
      </c>
      <c r="D28" s="20"/>
      <c r="E28" s="20">
        <v>0</v>
      </c>
      <c r="F28" s="5"/>
    </row>
    <row r="29" spans="1:6">
      <c r="A29" s="15" t="s">
        <v>51</v>
      </c>
      <c r="B29" s="16" t="s">
        <v>52</v>
      </c>
      <c r="C29" s="16" t="s">
        <v>16</v>
      </c>
      <c r="D29" s="17">
        <v>1297201875</v>
      </c>
      <c r="E29" s="17">
        <v>1417813657</v>
      </c>
      <c r="F29" s="4"/>
    </row>
    <row r="30" spans="1:6">
      <c r="A30" s="18" t="s">
        <v>53</v>
      </c>
      <c r="B30" s="19" t="s">
        <v>54</v>
      </c>
      <c r="C30" s="19" t="s">
        <v>16</v>
      </c>
      <c r="D30" s="20">
        <v>261590644</v>
      </c>
      <c r="E30" s="20">
        <v>167544108</v>
      </c>
      <c r="F30" s="5"/>
    </row>
    <row r="31" spans="1:6">
      <c r="A31" s="18" t="s">
        <v>55</v>
      </c>
      <c r="B31" s="19" t="s">
        <v>56</v>
      </c>
      <c r="C31" s="19" t="s">
        <v>16</v>
      </c>
      <c r="D31" s="20">
        <v>0</v>
      </c>
      <c r="E31" s="20">
        <v>104363749</v>
      </c>
      <c r="F31" s="5"/>
    </row>
    <row r="32" spans="1:6">
      <c r="A32" s="18" t="s">
        <v>57</v>
      </c>
      <c r="B32" s="19" t="s">
        <v>58</v>
      </c>
      <c r="C32" s="19" t="s">
        <v>59</v>
      </c>
      <c r="D32" s="20">
        <v>835535231</v>
      </c>
      <c r="E32" s="20">
        <v>944501711</v>
      </c>
      <c r="F32" s="5"/>
    </row>
    <row r="33" spans="1:6">
      <c r="A33" s="18" t="s">
        <v>60</v>
      </c>
      <c r="B33" s="19" t="s">
        <v>61</v>
      </c>
      <c r="C33" s="19" t="s">
        <v>16</v>
      </c>
      <c r="D33" s="20">
        <v>200076000</v>
      </c>
      <c r="E33" s="20">
        <v>201404089</v>
      </c>
      <c r="F33" s="5"/>
    </row>
    <row r="34" spans="1:6">
      <c r="A34" s="15" t="s">
        <v>62</v>
      </c>
      <c r="B34" s="16" t="s">
        <v>63</v>
      </c>
      <c r="C34" s="16" t="s">
        <v>16</v>
      </c>
      <c r="D34" s="17">
        <v>81000157076</v>
      </c>
      <c r="E34" s="17">
        <v>82985051536</v>
      </c>
      <c r="F34" s="4"/>
    </row>
    <row r="35" spans="1:6">
      <c r="A35" s="15" t="s">
        <v>64</v>
      </c>
      <c r="B35" s="16" t="s">
        <v>65</v>
      </c>
      <c r="C35" s="16" t="s">
        <v>16</v>
      </c>
      <c r="D35" s="17"/>
      <c r="E35" s="17">
        <v>0</v>
      </c>
      <c r="F35" s="4"/>
    </row>
    <row r="36" spans="1:6">
      <c r="A36" s="18" t="s">
        <v>66</v>
      </c>
      <c r="B36" s="19" t="s">
        <v>67</v>
      </c>
      <c r="C36" s="19" t="s">
        <v>16</v>
      </c>
      <c r="D36" s="20"/>
      <c r="E36" s="20">
        <v>0</v>
      </c>
      <c r="F36" s="5"/>
    </row>
    <row r="37" spans="1:6">
      <c r="A37" s="18" t="s">
        <v>68</v>
      </c>
      <c r="B37" s="19" t="s">
        <v>69</v>
      </c>
      <c r="C37" s="19" t="s">
        <v>16</v>
      </c>
      <c r="D37" s="20"/>
      <c r="E37" s="20">
        <v>0</v>
      </c>
      <c r="F37" s="5"/>
    </row>
    <row r="38" spans="1:6">
      <c r="A38" s="18" t="s">
        <v>70</v>
      </c>
      <c r="B38" s="19" t="s">
        <v>71</v>
      </c>
      <c r="C38" s="19" t="s">
        <v>16</v>
      </c>
      <c r="D38" s="20"/>
      <c r="E38" s="20">
        <v>0</v>
      </c>
      <c r="F38" s="5"/>
    </row>
    <row r="39" spans="1:6">
      <c r="A39" s="18" t="s">
        <v>72</v>
      </c>
      <c r="B39" s="19" t="s">
        <v>73</v>
      </c>
      <c r="C39" s="19" t="s">
        <v>74</v>
      </c>
      <c r="D39" s="20"/>
      <c r="E39" s="20">
        <v>0</v>
      </c>
      <c r="F39" s="5"/>
    </row>
    <row r="40" spans="1:6">
      <c r="A40" s="18" t="s">
        <v>75</v>
      </c>
      <c r="B40" s="19" t="s">
        <v>76</v>
      </c>
      <c r="C40" s="19" t="s">
        <v>77</v>
      </c>
      <c r="D40" s="20"/>
      <c r="E40" s="20">
        <v>0</v>
      </c>
      <c r="F40" s="5"/>
    </row>
    <row r="41" spans="1:6">
      <c r="A41" s="15" t="s">
        <v>78</v>
      </c>
      <c r="B41" s="16" t="s">
        <v>79</v>
      </c>
      <c r="C41" s="16" t="s">
        <v>16</v>
      </c>
      <c r="D41" s="17">
        <v>78862091506</v>
      </c>
      <c r="E41" s="17">
        <v>80521780948</v>
      </c>
      <c r="F41" s="4"/>
    </row>
    <row r="42" spans="1:6">
      <c r="A42" s="18" t="s">
        <v>80</v>
      </c>
      <c r="B42" s="19" t="s">
        <v>81</v>
      </c>
      <c r="C42" s="19" t="s">
        <v>82</v>
      </c>
      <c r="D42" s="20">
        <v>54546400520</v>
      </c>
      <c r="E42" s="20">
        <v>55874880142</v>
      </c>
      <c r="F42" s="5"/>
    </row>
    <row r="43" spans="1:6">
      <c r="A43" s="18" t="s">
        <v>83</v>
      </c>
      <c r="B43" s="19" t="s">
        <v>84</v>
      </c>
      <c r="C43" s="19" t="s">
        <v>16</v>
      </c>
      <c r="D43" s="20">
        <v>66755371958</v>
      </c>
      <c r="E43" s="20">
        <v>65749844685</v>
      </c>
      <c r="F43" s="5"/>
    </row>
    <row r="44" spans="1:6">
      <c r="A44" s="18" t="s">
        <v>85</v>
      </c>
      <c r="B44" s="19" t="s">
        <v>86</v>
      </c>
      <c r="C44" s="19" t="s">
        <v>16</v>
      </c>
      <c r="D44" s="20">
        <v>-12208971438</v>
      </c>
      <c r="E44" s="20">
        <v>-9874964543</v>
      </c>
      <c r="F44" s="5"/>
    </row>
    <row r="45" spans="1:6">
      <c r="A45" s="18" t="s">
        <v>87</v>
      </c>
      <c r="B45" s="19" t="s">
        <v>88</v>
      </c>
      <c r="C45" s="19" t="s">
        <v>89</v>
      </c>
      <c r="D45" s="20"/>
      <c r="E45" s="20">
        <v>0</v>
      </c>
      <c r="F45" s="5"/>
    </row>
    <row r="46" spans="1:6">
      <c r="A46" s="18" t="s">
        <v>83</v>
      </c>
      <c r="B46" s="19" t="s">
        <v>90</v>
      </c>
      <c r="C46" s="19" t="s">
        <v>16</v>
      </c>
      <c r="D46" s="20"/>
      <c r="E46" s="20">
        <v>0</v>
      </c>
      <c r="F46" s="5"/>
    </row>
    <row r="47" spans="1:6">
      <c r="A47" s="18" t="s">
        <v>85</v>
      </c>
      <c r="B47" s="19" t="s">
        <v>91</v>
      </c>
      <c r="C47" s="19" t="s">
        <v>16</v>
      </c>
      <c r="D47" s="20"/>
      <c r="E47" s="20">
        <v>0</v>
      </c>
      <c r="F47" s="5"/>
    </row>
    <row r="48" spans="1:6">
      <c r="A48" s="18" t="s">
        <v>92</v>
      </c>
      <c r="B48" s="19" t="s">
        <v>93</v>
      </c>
      <c r="C48" s="19" t="s">
        <v>94</v>
      </c>
      <c r="D48" s="20">
        <v>24315690986</v>
      </c>
      <c r="E48" s="20">
        <v>24646900806</v>
      </c>
      <c r="F48" s="5"/>
    </row>
    <row r="49" spans="1:6">
      <c r="A49" s="18" t="s">
        <v>83</v>
      </c>
      <c r="B49" s="19" t="s">
        <v>95</v>
      </c>
      <c r="C49" s="19" t="s">
        <v>16</v>
      </c>
      <c r="D49" s="20">
        <v>25669288328</v>
      </c>
      <c r="E49" s="20">
        <v>25523838328</v>
      </c>
      <c r="F49" s="5"/>
    </row>
    <row r="50" spans="1:6">
      <c r="A50" s="18" t="s">
        <v>85</v>
      </c>
      <c r="B50" s="19" t="s">
        <v>96</v>
      </c>
      <c r="C50" s="19" t="s">
        <v>16</v>
      </c>
      <c r="D50" s="20">
        <v>-1353597342</v>
      </c>
      <c r="E50" s="20">
        <v>-876937522</v>
      </c>
      <c r="F50" s="5"/>
    </row>
    <row r="51" spans="1:6">
      <c r="A51" s="18" t="s">
        <v>97</v>
      </c>
      <c r="B51" s="19" t="s">
        <v>98</v>
      </c>
      <c r="C51" s="19" t="s">
        <v>99</v>
      </c>
      <c r="D51" s="20"/>
      <c r="E51" s="20">
        <v>0</v>
      </c>
      <c r="F51" s="5"/>
    </row>
    <row r="52" spans="1:6">
      <c r="A52" s="15" t="s">
        <v>100</v>
      </c>
      <c r="B52" s="16" t="s">
        <v>101</v>
      </c>
      <c r="C52" s="16" t="s">
        <v>102</v>
      </c>
      <c r="D52" s="17"/>
      <c r="E52" s="17">
        <v>0</v>
      </c>
      <c r="F52" s="4"/>
    </row>
    <row r="53" spans="1:6">
      <c r="A53" s="18" t="s">
        <v>83</v>
      </c>
      <c r="B53" s="19" t="s">
        <v>103</v>
      </c>
      <c r="C53" s="19" t="s">
        <v>16</v>
      </c>
      <c r="D53" s="20"/>
      <c r="E53" s="20">
        <v>0</v>
      </c>
      <c r="F53" s="5"/>
    </row>
    <row r="54" spans="1:6">
      <c r="A54" s="18" t="s">
        <v>85</v>
      </c>
      <c r="B54" s="19" t="s">
        <v>104</v>
      </c>
      <c r="C54" s="19" t="s">
        <v>16</v>
      </c>
      <c r="D54" s="20"/>
      <c r="E54" s="20">
        <v>0</v>
      </c>
      <c r="F54" s="5"/>
    </row>
    <row r="55" spans="1:6">
      <c r="A55" s="15" t="s">
        <v>105</v>
      </c>
      <c r="B55" s="16" t="s">
        <v>106</v>
      </c>
      <c r="C55" s="16" t="s">
        <v>16</v>
      </c>
      <c r="D55" s="17"/>
      <c r="E55" s="17"/>
      <c r="F55" s="4"/>
    </row>
    <row r="56" spans="1:6">
      <c r="A56" s="18" t="s">
        <v>107</v>
      </c>
      <c r="B56" s="19" t="s">
        <v>108</v>
      </c>
      <c r="C56" s="19" t="s">
        <v>16</v>
      </c>
      <c r="D56" s="20">
        <v>0</v>
      </c>
      <c r="E56" s="20"/>
      <c r="F56" s="5"/>
    </row>
    <row r="57" spans="1:6">
      <c r="A57" s="18" t="s">
        <v>109</v>
      </c>
      <c r="B57" s="19" t="s">
        <v>110</v>
      </c>
      <c r="C57" s="19" t="s">
        <v>16</v>
      </c>
      <c r="D57" s="20"/>
      <c r="E57" s="20">
        <v>0</v>
      </c>
      <c r="F57" s="5"/>
    </row>
    <row r="58" spans="1:6">
      <c r="A58" s="18" t="s">
        <v>111</v>
      </c>
      <c r="B58" s="19" t="s">
        <v>112</v>
      </c>
      <c r="C58" s="19" t="s">
        <v>113</v>
      </c>
      <c r="D58" s="20"/>
      <c r="E58" s="20">
        <v>0</v>
      </c>
      <c r="F58" s="5"/>
    </row>
    <row r="59" spans="1:6">
      <c r="A59" s="18" t="s">
        <v>114</v>
      </c>
      <c r="B59" s="19" t="s">
        <v>115</v>
      </c>
      <c r="C59" s="19" t="s">
        <v>16</v>
      </c>
      <c r="D59" s="20"/>
      <c r="E59" s="20">
        <v>0</v>
      </c>
      <c r="F59" s="5"/>
    </row>
    <row r="60" spans="1:6">
      <c r="A60" s="15" t="s">
        <v>116</v>
      </c>
      <c r="B60" s="16" t="s">
        <v>117</v>
      </c>
      <c r="C60" s="16" t="s">
        <v>16</v>
      </c>
      <c r="D60" s="17">
        <v>2138065570</v>
      </c>
      <c r="E60" s="17">
        <v>2463270588</v>
      </c>
      <c r="F60" s="4"/>
    </row>
    <row r="61" spans="1:6">
      <c r="A61" s="18" t="s">
        <v>118</v>
      </c>
      <c r="B61" s="19" t="s">
        <v>119</v>
      </c>
      <c r="C61" s="19" t="s">
        <v>120</v>
      </c>
      <c r="D61" s="20">
        <v>2138065570</v>
      </c>
      <c r="E61" s="20">
        <v>2463270588</v>
      </c>
      <c r="F61" s="5"/>
    </row>
    <row r="62" spans="1:6">
      <c r="A62" s="18" t="s">
        <v>121</v>
      </c>
      <c r="B62" s="19" t="s">
        <v>122</v>
      </c>
      <c r="C62" s="19" t="s">
        <v>123</v>
      </c>
      <c r="D62" s="20"/>
      <c r="E62" s="20">
        <v>0</v>
      </c>
      <c r="F62" s="5"/>
    </row>
    <row r="63" spans="1:6">
      <c r="A63" s="21" t="s">
        <v>124</v>
      </c>
      <c r="B63" s="22" t="s">
        <v>125</v>
      </c>
      <c r="C63" s="22" t="s">
        <v>16</v>
      </c>
      <c r="D63" s="23"/>
      <c r="E63" s="23">
        <v>0</v>
      </c>
      <c r="F63" s="5"/>
    </row>
    <row r="64" spans="1:6">
      <c r="A64" s="10" t="s">
        <v>126</v>
      </c>
      <c r="B64" s="11"/>
      <c r="C64" s="11"/>
      <c r="D64" s="174">
        <v>124881651385</v>
      </c>
      <c r="E64" s="174">
        <v>109350021017</v>
      </c>
      <c r="F64" s="5"/>
    </row>
    <row r="65" spans="1:6">
      <c r="A65" s="29"/>
      <c r="B65" s="30"/>
      <c r="C65" s="30"/>
      <c r="D65" s="31"/>
      <c r="E65" s="31"/>
      <c r="F65" s="5"/>
    </row>
    <row r="66" spans="1:6" ht="36">
      <c r="A66" s="32" t="s">
        <v>127</v>
      </c>
      <c r="B66" s="7" t="s">
        <v>7</v>
      </c>
      <c r="C66" s="7" t="s">
        <v>8</v>
      </c>
      <c r="D66" s="8" t="s">
        <v>9</v>
      </c>
      <c r="E66" s="8" t="s">
        <v>10</v>
      </c>
      <c r="F66" s="5"/>
    </row>
    <row r="67" spans="1:6">
      <c r="A67" s="13" t="s">
        <v>128</v>
      </c>
      <c r="B67" s="14" t="s">
        <v>129</v>
      </c>
      <c r="C67" s="14" t="s">
        <v>16</v>
      </c>
      <c r="D67" s="24">
        <v>79342531615</v>
      </c>
      <c r="E67" s="24">
        <v>80197449474</v>
      </c>
      <c r="F67" s="4"/>
    </row>
    <row r="68" spans="1:6">
      <c r="A68" s="15" t="s">
        <v>130</v>
      </c>
      <c r="B68" s="16" t="s">
        <v>131</v>
      </c>
      <c r="C68" s="16" t="s">
        <v>16</v>
      </c>
      <c r="D68" s="17">
        <v>24879031615</v>
      </c>
      <c r="E68" s="17">
        <v>17658949474</v>
      </c>
      <c r="F68" s="4"/>
    </row>
    <row r="69" spans="1:6">
      <c r="A69" s="18" t="s">
        <v>132</v>
      </c>
      <c r="B69" s="19" t="s">
        <v>133</v>
      </c>
      <c r="C69" s="19" t="s">
        <v>134</v>
      </c>
      <c r="D69" s="20">
        <v>0</v>
      </c>
      <c r="E69" s="20">
        <v>2865399722</v>
      </c>
      <c r="F69" s="5"/>
    </row>
    <row r="70" spans="1:6">
      <c r="A70" s="18" t="s">
        <v>135</v>
      </c>
      <c r="B70" s="19" t="s">
        <v>136</v>
      </c>
      <c r="C70" s="19" t="s">
        <v>16</v>
      </c>
      <c r="D70" s="20">
        <v>17392428070</v>
      </c>
      <c r="E70" s="20">
        <v>12632883091</v>
      </c>
      <c r="F70" s="5"/>
    </row>
    <row r="71" spans="1:6">
      <c r="A71" s="18" t="s">
        <v>137</v>
      </c>
      <c r="B71" s="19" t="s">
        <v>138</v>
      </c>
      <c r="C71" s="19" t="s">
        <v>16</v>
      </c>
      <c r="D71" s="20">
        <v>4481272112</v>
      </c>
      <c r="E71" s="20"/>
      <c r="F71" s="5"/>
    </row>
    <row r="72" spans="1:6">
      <c r="A72" s="18" t="s">
        <v>139</v>
      </c>
      <c r="B72" s="19" t="s">
        <v>140</v>
      </c>
      <c r="C72" s="19" t="s">
        <v>141</v>
      </c>
      <c r="D72" s="20">
        <v>251562164</v>
      </c>
      <c r="E72" s="20">
        <v>965145720</v>
      </c>
      <c r="F72" s="5"/>
    </row>
    <row r="73" spans="1:6">
      <c r="A73" s="18" t="s">
        <v>142</v>
      </c>
      <c r="B73" s="19" t="s">
        <v>143</v>
      </c>
      <c r="C73" s="19" t="s">
        <v>16</v>
      </c>
      <c r="D73" s="20">
        <v>97531475</v>
      </c>
      <c r="E73" s="20">
        <v>335718000</v>
      </c>
      <c r="F73" s="5"/>
    </row>
    <row r="74" spans="1:6">
      <c r="A74" s="18" t="s">
        <v>144</v>
      </c>
      <c r="B74" s="19" t="s">
        <v>145</v>
      </c>
      <c r="C74" s="19" t="s">
        <v>146</v>
      </c>
      <c r="D74" s="20">
        <v>32290909</v>
      </c>
      <c r="E74" s="20">
        <v>138642000</v>
      </c>
      <c r="F74" s="5"/>
    </row>
    <row r="75" spans="1:6">
      <c r="A75" s="18" t="s">
        <v>147</v>
      </c>
      <c r="B75" s="19" t="s">
        <v>148</v>
      </c>
      <c r="C75" s="19" t="s">
        <v>16</v>
      </c>
      <c r="D75" s="20"/>
      <c r="E75" s="20">
        <v>0</v>
      </c>
      <c r="F75" s="5"/>
    </row>
    <row r="76" spans="1:6">
      <c r="A76" s="18" t="s">
        <v>149</v>
      </c>
      <c r="B76" s="19" t="s">
        <v>150</v>
      </c>
      <c r="C76" s="19" t="s">
        <v>16</v>
      </c>
      <c r="D76" s="20"/>
      <c r="E76" s="20">
        <v>0</v>
      </c>
      <c r="F76" s="5"/>
    </row>
    <row r="77" spans="1:6">
      <c r="A77" s="18" t="s">
        <v>151</v>
      </c>
      <c r="B77" s="19" t="s">
        <v>152</v>
      </c>
      <c r="C77" s="19" t="s">
        <v>153</v>
      </c>
      <c r="D77" s="20">
        <v>2729286493</v>
      </c>
      <c r="E77" s="20">
        <v>721160941</v>
      </c>
      <c r="F77" s="5"/>
    </row>
    <row r="78" spans="1:6">
      <c r="A78" s="18" t="s">
        <v>154</v>
      </c>
      <c r="B78" s="19" t="s">
        <v>155</v>
      </c>
      <c r="C78" s="19" t="s">
        <v>13</v>
      </c>
      <c r="D78" s="20"/>
      <c r="E78" s="20">
        <v>0</v>
      </c>
      <c r="F78" s="5"/>
    </row>
    <row r="79" spans="1:6">
      <c r="A79" s="18" t="s">
        <v>156</v>
      </c>
      <c r="B79" s="19" t="s">
        <v>157</v>
      </c>
      <c r="C79" s="19" t="s">
        <v>16</v>
      </c>
      <c r="D79" s="20">
        <v>-105339608</v>
      </c>
      <c r="E79" s="20">
        <v>0</v>
      </c>
      <c r="F79" s="5"/>
    </row>
    <row r="80" spans="1:6">
      <c r="A80" s="15" t="s">
        <v>158</v>
      </c>
      <c r="B80" s="16" t="s">
        <v>159</v>
      </c>
      <c r="C80" s="16" t="s">
        <v>16</v>
      </c>
      <c r="D80" s="17">
        <v>54463500000</v>
      </c>
      <c r="E80" s="17">
        <v>62538500000</v>
      </c>
      <c r="F80" s="4"/>
    </row>
    <row r="81" spans="1:6">
      <c r="A81" s="18" t="s">
        <v>160</v>
      </c>
      <c r="B81" s="19" t="s">
        <v>161</v>
      </c>
      <c r="C81" s="19" t="s">
        <v>16</v>
      </c>
      <c r="D81" s="20"/>
      <c r="E81" s="20">
        <v>0</v>
      </c>
      <c r="F81" s="5"/>
    </row>
    <row r="82" spans="1:6">
      <c r="A82" s="18" t="s">
        <v>162</v>
      </c>
      <c r="B82" s="19" t="s">
        <v>163</v>
      </c>
      <c r="C82" s="19" t="s">
        <v>164</v>
      </c>
      <c r="D82" s="20"/>
      <c r="E82" s="20">
        <v>0</v>
      </c>
      <c r="F82" s="5"/>
    </row>
    <row r="83" spans="1:6">
      <c r="A83" s="18" t="s">
        <v>165</v>
      </c>
      <c r="B83" s="19" t="s">
        <v>166</v>
      </c>
      <c r="C83" s="19" t="s">
        <v>16</v>
      </c>
      <c r="D83" s="20">
        <v>1533500000</v>
      </c>
      <c r="E83" s="20">
        <v>1036500000</v>
      </c>
      <c r="F83" s="5"/>
    </row>
    <row r="84" spans="1:6">
      <c r="A84" s="18" t="s">
        <v>167</v>
      </c>
      <c r="B84" s="19" t="s">
        <v>168</v>
      </c>
      <c r="C84" s="19" t="s">
        <v>169</v>
      </c>
      <c r="D84" s="20">
        <v>52930000000</v>
      </c>
      <c r="E84" s="20">
        <v>61500000000</v>
      </c>
      <c r="F84" s="5"/>
    </row>
    <row r="85" spans="1:6">
      <c r="A85" s="18" t="s">
        <v>170</v>
      </c>
      <c r="B85" s="19" t="s">
        <v>171</v>
      </c>
      <c r="C85" s="19" t="s">
        <v>123</v>
      </c>
      <c r="D85" s="20"/>
      <c r="E85" s="20">
        <v>0</v>
      </c>
      <c r="F85" s="5"/>
    </row>
    <row r="86" spans="1:6">
      <c r="A86" s="18" t="s">
        <v>172</v>
      </c>
      <c r="B86" s="19" t="s">
        <v>173</v>
      </c>
      <c r="C86" s="19" t="s">
        <v>16</v>
      </c>
      <c r="D86" s="20"/>
      <c r="E86" s="20">
        <v>0</v>
      </c>
      <c r="F86" s="5"/>
    </row>
    <row r="87" spans="1:6">
      <c r="A87" s="18" t="s">
        <v>174</v>
      </c>
      <c r="B87" s="19" t="s">
        <v>175</v>
      </c>
      <c r="C87" s="19" t="s">
        <v>16</v>
      </c>
      <c r="D87" s="20"/>
      <c r="E87" s="20">
        <v>0</v>
      </c>
      <c r="F87" s="5"/>
    </row>
    <row r="88" spans="1:6">
      <c r="A88" s="18" t="s">
        <v>176</v>
      </c>
      <c r="B88" s="19" t="s">
        <v>177</v>
      </c>
      <c r="C88" s="19" t="s">
        <v>13</v>
      </c>
      <c r="D88" s="20"/>
      <c r="E88" s="20">
        <v>2000000</v>
      </c>
      <c r="F88" s="5"/>
    </row>
    <row r="89" spans="1:6">
      <c r="A89" s="18" t="s">
        <v>178</v>
      </c>
      <c r="B89" s="19" t="s">
        <v>179</v>
      </c>
      <c r="C89" s="19" t="s">
        <v>13</v>
      </c>
      <c r="D89" s="20"/>
      <c r="E89" s="20">
        <v>0</v>
      </c>
      <c r="F89" s="5"/>
    </row>
    <row r="90" spans="1:6">
      <c r="A90" s="15" t="s">
        <v>180</v>
      </c>
      <c r="B90" s="16" t="s">
        <v>181</v>
      </c>
      <c r="C90" s="16" t="s">
        <v>16</v>
      </c>
      <c r="D90" s="17">
        <v>45539119770</v>
      </c>
      <c r="E90" s="182">
        <v>29152571543</v>
      </c>
      <c r="F90" s="4"/>
    </row>
    <row r="91" spans="1:6">
      <c r="A91" s="15" t="s">
        <v>182</v>
      </c>
      <c r="B91" s="16" t="s">
        <v>183</v>
      </c>
      <c r="C91" s="16" t="s">
        <v>184</v>
      </c>
      <c r="D91" s="17">
        <v>45539119770</v>
      </c>
      <c r="E91" s="17">
        <v>29152571543</v>
      </c>
      <c r="F91" s="4"/>
    </row>
    <row r="92" spans="1:6">
      <c r="A92" s="18" t="s">
        <v>185</v>
      </c>
      <c r="B92" s="19" t="s">
        <v>186</v>
      </c>
      <c r="C92" s="19" t="s">
        <v>16</v>
      </c>
      <c r="D92" s="20">
        <v>45000000000</v>
      </c>
      <c r="E92" s="17">
        <v>29799990000</v>
      </c>
      <c r="F92" s="5"/>
    </row>
    <row r="93" spans="1:6">
      <c r="A93" s="18" t="s">
        <v>187</v>
      </c>
      <c r="B93" s="19" t="s">
        <v>188</v>
      </c>
      <c r="C93" s="19" t="s">
        <v>16</v>
      </c>
      <c r="D93" s="20">
        <v>2205500000</v>
      </c>
      <c r="E93" s="20">
        <v>2205500000</v>
      </c>
      <c r="F93" s="5"/>
    </row>
    <row r="94" spans="1:6">
      <c r="A94" s="18" t="s">
        <v>189</v>
      </c>
      <c r="B94" s="19" t="s">
        <v>190</v>
      </c>
      <c r="C94" s="19" t="s">
        <v>16</v>
      </c>
      <c r="D94" s="20"/>
      <c r="E94" s="20">
        <v>0</v>
      </c>
      <c r="F94" s="5"/>
    </row>
    <row r="95" spans="1:6">
      <c r="A95" s="18" t="s">
        <v>191</v>
      </c>
      <c r="B95" s="19" t="s">
        <v>192</v>
      </c>
      <c r="C95" s="19" t="s">
        <v>16</v>
      </c>
      <c r="D95" s="20"/>
      <c r="E95" s="20">
        <v>0</v>
      </c>
      <c r="F95" s="5"/>
    </row>
    <row r="96" spans="1:6">
      <c r="A96" s="18" t="s">
        <v>193</v>
      </c>
      <c r="B96" s="19" t="s">
        <v>194</v>
      </c>
      <c r="C96" s="19" t="s">
        <v>16</v>
      </c>
      <c r="D96" s="20"/>
      <c r="E96" s="20">
        <v>0</v>
      </c>
      <c r="F96" s="5"/>
    </row>
    <row r="97" spans="1:6">
      <c r="A97" s="18" t="s">
        <v>195</v>
      </c>
      <c r="B97" s="19" t="s">
        <v>196</v>
      </c>
      <c r="C97" s="19" t="s">
        <v>16</v>
      </c>
      <c r="D97" s="20"/>
      <c r="E97" s="20">
        <v>0</v>
      </c>
      <c r="F97" s="5"/>
    </row>
    <row r="98" spans="1:6">
      <c r="A98" s="18" t="s">
        <v>197</v>
      </c>
      <c r="B98" s="19" t="s">
        <v>198</v>
      </c>
      <c r="C98" s="19" t="s">
        <v>16</v>
      </c>
      <c r="D98" s="20">
        <v>2088392594</v>
      </c>
      <c r="E98" s="20">
        <v>2088392594</v>
      </c>
      <c r="F98" s="5"/>
    </row>
    <row r="99" spans="1:6">
      <c r="A99" s="18" t="s">
        <v>199</v>
      </c>
      <c r="B99" s="19" t="s">
        <v>200</v>
      </c>
      <c r="C99" s="19" t="s">
        <v>16</v>
      </c>
      <c r="D99" s="20">
        <v>74862196</v>
      </c>
      <c r="E99" s="20">
        <v>0</v>
      </c>
      <c r="F99" s="5"/>
    </row>
    <row r="100" spans="1:6">
      <c r="A100" s="18" t="s">
        <v>201</v>
      </c>
      <c r="B100" s="19" t="s">
        <v>202</v>
      </c>
      <c r="C100" s="19" t="s">
        <v>16</v>
      </c>
      <c r="D100" s="20"/>
      <c r="E100" s="20">
        <v>0</v>
      </c>
      <c r="F100" s="5"/>
    </row>
    <row r="101" spans="1:6">
      <c r="A101" s="18" t="s">
        <v>203</v>
      </c>
      <c r="B101" s="19" t="s">
        <v>204</v>
      </c>
      <c r="C101" s="19" t="s">
        <v>16</v>
      </c>
      <c r="D101" s="20">
        <v>-3829635020</v>
      </c>
      <c r="E101" s="20">
        <v>-4941311051</v>
      </c>
      <c r="F101" s="5"/>
    </row>
    <row r="102" spans="1:6">
      <c r="A102" s="18" t="s">
        <v>205</v>
      </c>
      <c r="B102" s="19" t="s">
        <v>206</v>
      </c>
      <c r="C102" s="19" t="s">
        <v>16</v>
      </c>
      <c r="D102" s="20"/>
      <c r="E102" s="20">
        <v>0</v>
      </c>
      <c r="F102" s="5"/>
    </row>
    <row r="103" spans="1:6">
      <c r="A103" s="18" t="s">
        <v>207</v>
      </c>
      <c r="B103" s="175">
        <v>422</v>
      </c>
      <c r="C103" s="19" t="s">
        <v>13</v>
      </c>
      <c r="D103" s="20"/>
      <c r="E103" s="20">
        <v>0</v>
      </c>
      <c r="F103" s="5"/>
    </row>
    <row r="104" spans="1:6">
      <c r="A104" s="15" t="s">
        <v>208</v>
      </c>
      <c r="B104" s="16" t="s">
        <v>209</v>
      </c>
      <c r="C104" s="16" t="s">
        <v>16</v>
      </c>
      <c r="D104" s="17"/>
      <c r="E104" s="17">
        <v>0</v>
      </c>
      <c r="F104" s="4"/>
    </row>
    <row r="105" spans="1:6">
      <c r="A105" s="18" t="s">
        <v>210</v>
      </c>
      <c r="B105" s="19" t="s">
        <v>211</v>
      </c>
      <c r="C105" s="19" t="s">
        <v>212</v>
      </c>
      <c r="D105" s="20"/>
      <c r="E105" s="20">
        <v>0</v>
      </c>
      <c r="F105" s="5"/>
    </row>
    <row r="106" spans="1:6">
      <c r="A106" s="21" t="s">
        <v>213</v>
      </c>
      <c r="B106" s="22" t="s">
        <v>214</v>
      </c>
      <c r="C106" s="22"/>
      <c r="D106" s="23">
        <v>0</v>
      </c>
      <c r="E106" s="23">
        <v>0</v>
      </c>
      <c r="F106" s="5"/>
    </row>
    <row r="107" spans="1:6">
      <c r="A107" s="10" t="s">
        <v>215</v>
      </c>
      <c r="B107" s="11"/>
      <c r="C107" s="11"/>
      <c r="D107" s="174">
        <v>124881651385</v>
      </c>
      <c r="E107" s="174">
        <v>109350021017</v>
      </c>
      <c r="F107" s="5"/>
    </row>
    <row r="108" spans="1:6">
      <c r="A108" s="29"/>
      <c r="B108" s="30"/>
      <c r="C108" s="30"/>
      <c r="D108" s="31"/>
      <c r="E108" s="31"/>
      <c r="F108" s="5"/>
    </row>
    <row r="109" spans="1:6" ht="36">
      <c r="A109" s="32" t="s">
        <v>216</v>
      </c>
      <c r="B109" s="7" t="s">
        <v>7</v>
      </c>
      <c r="C109" s="7" t="s">
        <v>8</v>
      </c>
      <c r="D109" s="8" t="s">
        <v>9</v>
      </c>
      <c r="E109" s="8" t="s">
        <v>10</v>
      </c>
      <c r="F109" s="5"/>
    </row>
    <row r="110" spans="1:6">
      <c r="A110" s="26" t="s">
        <v>217</v>
      </c>
      <c r="B110" s="27"/>
      <c r="C110" s="27"/>
      <c r="D110" s="28"/>
      <c r="E110" s="28"/>
      <c r="F110" s="5"/>
    </row>
    <row r="111" spans="1:6">
      <c r="A111" s="18" t="s">
        <v>218</v>
      </c>
      <c r="B111" s="19"/>
      <c r="C111" s="19"/>
      <c r="D111" s="20"/>
      <c r="E111" s="20"/>
      <c r="F111" s="5"/>
    </row>
    <row r="112" spans="1:6">
      <c r="A112" s="18" t="s">
        <v>219</v>
      </c>
      <c r="B112" s="19"/>
      <c r="C112" s="19"/>
      <c r="D112" s="20"/>
      <c r="E112" s="20"/>
      <c r="F112" s="5"/>
    </row>
    <row r="113" spans="1:7">
      <c r="A113" s="18" t="s">
        <v>220</v>
      </c>
      <c r="B113" s="19"/>
      <c r="C113" s="19"/>
      <c r="D113" s="20"/>
      <c r="E113" s="20"/>
      <c r="F113" s="5"/>
    </row>
    <row r="114" spans="1:7">
      <c r="A114" s="18" t="s">
        <v>221</v>
      </c>
      <c r="B114" s="19"/>
      <c r="C114" s="19"/>
      <c r="D114" s="20"/>
      <c r="E114" s="20"/>
      <c r="F114" s="5"/>
    </row>
    <row r="115" spans="1:7">
      <c r="A115" s="21" t="s">
        <v>222</v>
      </c>
      <c r="B115" s="22"/>
      <c r="C115" s="22"/>
      <c r="D115" s="23"/>
      <c r="E115" s="23"/>
      <c r="F115" s="5"/>
    </row>
    <row r="116" spans="1:7">
      <c r="A116" s="25" t="s">
        <v>223</v>
      </c>
      <c r="B116" s="12"/>
      <c r="C116" s="12"/>
      <c r="D116" s="9"/>
      <c r="E116" s="9"/>
      <c r="F116" s="1"/>
    </row>
    <row r="117" spans="1:7">
      <c r="A117" s="1"/>
      <c r="B117" s="1"/>
      <c r="C117" s="1"/>
      <c r="D117" s="214" t="s">
        <v>900</v>
      </c>
      <c r="E117" s="215"/>
      <c r="F117" s="1"/>
    </row>
    <row r="118" spans="1:7">
      <c r="A118" s="210" t="s">
        <v>224</v>
      </c>
      <c r="B118" s="210"/>
      <c r="C118" s="210"/>
      <c r="D118" s="209" t="s">
        <v>225</v>
      </c>
      <c r="E118" s="209"/>
      <c r="F118" s="1"/>
    </row>
    <row r="123" spans="1:7" ht="21.75">
      <c r="A123" s="197" t="s">
        <v>912</v>
      </c>
      <c r="B123" s="197"/>
      <c r="C123" s="197"/>
      <c r="D123" s="197"/>
      <c r="E123" s="197"/>
      <c r="F123" s="197"/>
      <c r="G123" s="197"/>
    </row>
    <row r="125" spans="1:7">
      <c r="A125" s="3"/>
      <c r="B125" s="1"/>
      <c r="C125" s="1"/>
      <c r="D125" s="1"/>
      <c r="E125" s="1"/>
      <c r="F125" s="1"/>
    </row>
  </sheetData>
  <mergeCells count="12">
    <mergeCell ref="C1:E1"/>
    <mergeCell ref="C2:E2"/>
    <mergeCell ref="C4:E4"/>
    <mergeCell ref="C6:E6"/>
    <mergeCell ref="D117:E117"/>
    <mergeCell ref="F123:G123"/>
    <mergeCell ref="A123:E123"/>
    <mergeCell ref="D118:E118"/>
    <mergeCell ref="A118:C118"/>
    <mergeCell ref="B5:E5"/>
    <mergeCell ref="A9:E9"/>
    <mergeCell ref="A8:E8"/>
  </mergeCells>
  <pageMargins left="0.82" right="0.2" top="0.75" bottom="0.75" header="0.3" footer="0.3"/>
  <pageSetup orientation="portrait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topLeftCell="A28" zoomScale="120" zoomScaleNormal="120" workbookViewId="0">
      <selection activeCell="D54" sqref="D54"/>
    </sheetView>
  </sheetViews>
  <sheetFormatPr defaultRowHeight="15"/>
  <cols>
    <col min="1" max="1" width="50" customWidth="1"/>
    <col min="2" max="2" width="6.7109375" customWidth="1"/>
    <col min="3" max="3" width="5.5703125" customWidth="1"/>
    <col min="4" max="4" width="16.42578125" style="77" customWidth="1"/>
    <col min="5" max="5" width="14.85546875" style="77" customWidth="1"/>
    <col min="6" max="6" width="13.42578125" bestFit="1" customWidth="1"/>
  </cols>
  <sheetData>
    <row r="1" spans="1:5">
      <c r="A1" s="57" t="s">
        <v>0</v>
      </c>
      <c r="B1" s="58"/>
      <c r="C1" s="217" t="s">
        <v>883</v>
      </c>
      <c r="D1" s="217"/>
      <c r="E1" s="217"/>
    </row>
    <row r="2" spans="1:5">
      <c r="A2" s="2" t="s">
        <v>865</v>
      </c>
      <c r="B2" s="58"/>
      <c r="C2" s="217" t="s">
        <v>908</v>
      </c>
      <c r="D2" s="217"/>
      <c r="E2" s="217"/>
    </row>
    <row r="3" spans="1:5">
      <c r="A3" s="56" t="s">
        <v>1</v>
      </c>
      <c r="B3" s="58"/>
      <c r="C3" s="58"/>
      <c r="D3" s="72"/>
      <c r="E3" s="72"/>
    </row>
    <row r="4" spans="1:5">
      <c r="A4" s="56" t="s">
        <v>2</v>
      </c>
      <c r="B4" s="58"/>
      <c r="C4" s="217" t="s">
        <v>3</v>
      </c>
      <c r="D4" s="217"/>
      <c r="E4" s="217"/>
    </row>
    <row r="5" spans="1:5">
      <c r="A5" s="56"/>
      <c r="B5" s="218" t="s">
        <v>4</v>
      </c>
      <c r="C5" s="218"/>
      <c r="D5" s="218"/>
      <c r="E5" s="218"/>
    </row>
    <row r="6" spans="1:5">
      <c r="A6" s="56"/>
      <c r="B6" s="58"/>
      <c r="C6" s="218" t="s">
        <v>5</v>
      </c>
      <c r="D6" s="218"/>
      <c r="E6" s="218"/>
    </row>
    <row r="7" spans="1:5">
      <c r="A7" s="56"/>
      <c r="B7" s="58"/>
      <c r="C7" s="58"/>
      <c r="D7" s="72"/>
      <c r="E7" s="72"/>
    </row>
    <row r="8" spans="1:5" ht="18">
      <c r="A8" s="216" t="s">
        <v>878</v>
      </c>
      <c r="B8" s="216"/>
      <c r="C8" s="216"/>
      <c r="D8" s="216"/>
      <c r="E8" s="216"/>
    </row>
    <row r="9" spans="1:5">
      <c r="A9" s="219" t="s">
        <v>273</v>
      </c>
      <c r="B9" s="219"/>
      <c r="C9" s="219"/>
      <c r="D9" s="219"/>
      <c r="E9" s="219"/>
    </row>
    <row r="10" spans="1:5">
      <c r="A10" s="220" t="s">
        <v>902</v>
      </c>
      <c r="B10" s="220"/>
      <c r="C10" s="220"/>
      <c r="D10" s="220"/>
      <c r="E10" s="220"/>
    </row>
    <row r="12" spans="1:5">
      <c r="A12" s="221" t="s">
        <v>226</v>
      </c>
      <c r="B12" s="222" t="s">
        <v>7</v>
      </c>
      <c r="C12" s="223" t="s">
        <v>910</v>
      </c>
      <c r="D12" s="224" t="s">
        <v>227</v>
      </c>
      <c r="E12" s="224"/>
    </row>
    <row r="13" spans="1:5" ht="21" customHeight="1">
      <c r="A13" s="221"/>
      <c r="B13" s="222"/>
      <c r="C13" s="222"/>
      <c r="D13" s="178" t="s">
        <v>228</v>
      </c>
      <c r="E13" s="178" t="s">
        <v>229</v>
      </c>
    </row>
    <row r="14" spans="1:5">
      <c r="A14" s="59" t="s">
        <v>274</v>
      </c>
      <c r="B14" s="60"/>
      <c r="C14" s="61"/>
      <c r="D14" s="73" t="s">
        <v>13</v>
      </c>
      <c r="E14" s="73" t="s">
        <v>13</v>
      </c>
    </row>
    <row r="15" spans="1:5">
      <c r="A15" s="62" t="s">
        <v>275</v>
      </c>
      <c r="B15" s="63" t="s">
        <v>276</v>
      </c>
      <c r="C15" s="179"/>
      <c r="D15" s="191">
        <v>94102079</v>
      </c>
      <c r="E15" s="74">
        <v>-1743764050</v>
      </c>
    </row>
    <row r="16" spans="1:5">
      <c r="A16" s="65" t="s">
        <v>277</v>
      </c>
      <c r="B16" s="66"/>
      <c r="C16" s="67"/>
      <c r="D16" s="75"/>
      <c r="E16" s="75"/>
    </row>
    <row r="17" spans="1:5">
      <c r="A17" s="68" t="s">
        <v>278</v>
      </c>
      <c r="B17" s="63" t="s">
        <v>279</v>
      </c>
      <c r="C17" s="179"/>
      <c r="D17" s="74">
        <v>932218190</v>
      </c>
      <c r="E17" s="74">
        <v>911168589</v>
      </c>
    </row>
    <row r="18" spans="1:5">
      <c r="A18" s="68" t="s">
        <v>280</v>
      </c>
      <c r="B18" s="63" t="s">
        <v>281</v>
      </c>
      <c r="C18" s="64"/>
      <c r="D18" s="74"/>
      <c r="E18" s="74"/>
    </row>
    <row r="19" spans="1:5">
      <c r="A19" s="68" t="s">
        <v>282</v>
      </c>
      <c r="B19" s="63" t="s">
        <v>283</v>
      </c>
      <c r="C19" s="64"/>
      <c r="D19" s="74"/>
      <c r="E19" s="74"/>
    </row>
    <row r="20" spans="1:5">
      <c r="A20" s="68" t="s">
        <v>284</v>
      </c>
      <c r="B20" s="63" t="s">
        <v>285</v>
      </c>
      <c r="C20" s="64"/>
      <c r="D20" s="74">
        <v>-17998457</v>
      </c>
      <c r="E20" s="74">
        <v>-11906694</v>
      </c>
    </row>
    <row r="21" spans="1:5">
      <c r="A21" s="68" t="s">
        <v>286</v>
      </c>
      <c r="B21" s="63" t="s">
        <v>287</v>
      </c>
      <c r="C21" s="64"/>
      <c r="D21" s="74">
        <v>1674601191</v>
      </c>
      <c r="E21" s="74">
        <v>2106105585</v>
      </c>
    </row>
    <row r="22" spans="1:5">
      <c r="A22" s="65" t="s">
        <v>288</v>
      </c>
      <c r="B22" s="66" t="s">
        <v>289</v>
      </c>
      <c r="C22" s="67"/>
      <c r="D22" s="75">
        <v>2682923003</v>
      </c>
      <c r="E22" s="75">
        <v>1261603430</v>
      </c>
    </row>
    <row r="23" spans="1:5">
      <c r="A23" s="68" t="s">
        <v>290</v>
      </c>
      <c r="B23" s="63" t="s">
        <v>291</v>
      </c>
      <c r="C23" s="64"/>
      <c r="D23" s="74">
        <v>320843013</v>
      </c>
      <c r="E23" s="74">
        <v>-940683313</v>
      </c>
    </row>
    <row r="24" spans="1:5">
      <c r="A24" s="68" t="s">
        <v>292</v>
      </c>
      <c r="B24" s="63" t="s">
        <v>293</v>
      </c>
      <c r="C24" s="64"/>
      <c r="D24" s="74">
        <v>647160228</v>
      </c>
      <c r="E24" s="74">
        <v>979627298</v>
      </c>
    </row>
    <row r="25" spans="1:5">
      <c r="A25" s="68" t="s">
        <v>294</v>
      </c>
      <c r="B25" s="63" t="s">
        <v>295</v>
      </c>
      <c r="C25" s="64"/>
      <c r="D25" s="192">
        <v>-13122958927</v>
      </c>
      <c r="E25" s="168">
        <v>-577212886</v>
      </c>
    </row>
    <row r="26" spans="1:5">
      <c r="A26" s="68" t="s">
        <v>296</v>
      </c>
      <c r="B26" s="63"/>
      <c r="C26" s="64"/>
      <c r="D26" s="74"/>
      <c r="E26" s="74"/>
    </row>
    <row r="27" spans="1:5">
      <c r="A27" s="68" t="s">
        <v>297</v>
      </c>
      <c r="B27" s="63" t="s">
        <v>298</v>
      </c>
      <c r="C27" s="64"/>
      <c r="D27" s="74">
        <v>-136760908</v>
      </c>
      <c r="E27" s="74">
        <v>462994689</v>
      </c>
    </row>
    <row r="28" spans="1:5">
      <c r="A28" s="68" t="s">
        <v>299</v>
      </c>
      <c r="B28" s="63" t="s">
        <v>300</v>
      </c>
      <c r="C28" s="64"/>
      <c r="D28" s="74">
        <v>-1674601191</v>
      </c>
      <c r="E28" s="74">
        <v>-2106105585</v>
      </c>
    </row>
    <row r="29" spans="1:5">
      <c r="A29" s="68" t="s">
        <v>301</v>
      </c>
      <c r="B29" s="63" t="s">
        <v>302</v>
      </c>
      <c r="C29" s="64"/>
      <c r="D29" s="74">
        <v>-138921287</v>
      </c>
      <c r="E29" s="74">
        <v>-44760173</v>
      </c>
    </row>
    <row r="30" spans="1:5">
      <c r="A30" s="68" t="s">
        <v>303</v>
      </c>
      <c r="B30" s="63" t="s">
        <v>304</v>
      </c>
      <c r="C30" s="64"/>
      <c r="D30" s="74">
        <v>647892969</v>
      </c>
      <c r="E30" s="74">
        <v>90000000</v>
      </c>
    </row>
    <row r="31" spans="1:5">
      <c r="A31" s="68" t="s">
        <v>305</v>
      </c>
      <c r="B31" s="63" t="s">
        <v>306</v>
      </c>
      <c r="C31" s="64"/>
      <c r="D31" s="74"/>
      <c r="E31" s="74">
        <v>-78997500</v>
      </c>
    </row>
    <row r="32" spans="1:5">
      <c r="A32" s="65" t="s">
        <v>307</v>
      </c>
      <c r="B32" s="66" t="s">
        <v>308</v>
      </c>
      <c r="C32" s="67"/>
      <c r="D32" s="75">
        <f>SUM(D22:D31)</f>
        <v>-10774423100</v>
      </c>
      <c r="E32" s="75">
        <v>-953534040</v>
      </c>
    </row>
    <row r="33" spans="1:5">
      <c r="A33" s="65" t="s">
        <v>309</v>
      </c>
      <c r="B33" s="66"/>
      <c r="C33" s="67"/>
      <c r="D33" s="75"/>
      <c r="E33" s="75"/>
    </row>
    <row r="34" spans="1:5">
      <c r="A34" s="62" t="s">
        <v>310</v>
      </c>
      <c r="B34" s="63" t="s">
        <v>311</v>
      </c>
      <c r="C34" s="64"/>
      <c r="D34" s="74">
        <v>-1154277273</v>
      </c>
      <c r="E34" s="74"/>
    </row>
    <row r="35" spans="1:5">
      <c r="A35" s="62" t="s">
        <v>312</v>
      </c>
      <c r="B35" s="63" t="s">
        <v>313</v>
      </c>
      <c r="C35" s="64"/>
      <c r="D35" s="74">
        <v>7922645</v>
      </c>
      <c r="E35" s="74"/>
    </row>
    <row r="36" spans="1:5">
      <c r="A36" s="62" t="s">
        <v>314</v>
      </c>
      <c r="B36" s="63" t="s">
        <v>315</v>
      </c>
      <c r="C36" s="64"/>
      <c r="D36" s="74">
        <v>0</v>
      </c>
      <c r="E36" s="74"/>
    </row>
    <row r="37" spans="1:5">
      <c r="A37" s="62" t="s">
        <v>316</v>
      </c>
      <c r="B37" s="63" t="s">
        <v>317</v>
      </c>
      <c r="C37" s="64"/>
      <c r="D37" s="74">
        <v>0</v>
      </c>
      <c r="E37" s="74"/>
    </row>
    <row r="38" spans="1:5">
      <c r="A38" s="62" t="s">
        <v>318</v>
      </c>
      <c r="B38" s="63" t="s">
        <v>319</v>
      </c>
      <c r="C38" s="64"/>
      <c r="D38" s="74">
        <v>-8041440111</v>
      </c>
      <c r="E38" s="74"/>
    </row>
    <row r="39" spans="1:5">
      <c r="A39" s="62" t="s">
        <v>320</v>
      </c>
      <c r="B39" s="63" t="s">
        <v>321</v>
      </c>
      <c r="C39" s="64"/>
      <c r="D39" s="74">
        <v>4041440111</v>
      </c>
      <c r="E39" s="74">
        <v>600000000</v>
      </c>
    </row>
    <row r="40" spans="1:5">
      <c r="A40" s="62" t="s">
        <v>322</v>
      </c>
      <c r="B40" s="63" t="s">
        <v>323</v>
      </c>
      <c r="C40" s="64"/>
      <c r="D40" s="74">
        <v>17998457</v>
      </c>
      <c r="E40" s="74">
        <v>11906694</v>
      </c>
    </row>
    <row r="41" spans="1:5">
      <c r="A41" s="65" t="s">
        <v>324</v>
      </c>
      <c r="B41" s="66" t="s">
        <v>325</v>
      </c>
      <c r="C41" s="67"/>
      <c r="D41" s="75">
        <f>SUM(D33:D40)</f>
        <v>-5128356171</v>
      </c>
      <c r="E41" s="75">
        <v>611906694</v>
      </c>
    </row>
    <row r="42" spans="1:5">
      <c r="A42" s="65" t="s">
        <v>326</v>
      </c>
      <c r="B42" s="66"/>
      <c r="C42" s="67"/>
      <c r="D42" s="75"/>
      <c r="E42" s="75"/>
    </row>
    <row r="43" spans="1:5">
      <c r="A43" s="62" t="s">
        <v>327</v>
      </c>
      <c r="B43" s="63" t="s">
        <v>328</v>
      </c>
      <c r="C43" s="64"/>
      <c r="D43" s="74">
        <v>15200010000</v>
      </c>
      <c r="E43" s="74"/>
    </row>
    <row r="44" spans="1:5">
      <c r="A44" s="68" t="s">
        <v>329</v>
      </c>
      <c r="B44" s="63" t="s">
        <v>330</v>
      </c>
      <c r="C44" s="64"/>
      <c r="D44" s="74"/>
      <c r="E44" s="74"/>
    </row>
    <row r="45" spans="1:5">
      <c r="A45" s="68" t="s">
        <v>331</v>
      </c>
      <c r="B45" s="63"/>
      <c r="C45" s="64"/>
      <c r="D45" s="74"/>
      <c r="E45" s="74"/>
    </row>
    <row r="46" spans="1:5">
      <c r="A46" s="62" t="s">
        <v>332</v>
      </c>
      <c r="B46" s="63" t="s">
        <v>333</v>
      </c>
      <c r="C46" s="64"/>
      <c r="D46" s="74"/>
      <c r="E46" s="74">
        <v>1650572904</v>
      </c>
    </row>
    <row r="47" spans="1:5">
      <c r="A47" s="62" t="s">
        <v>334</v>
      </c>
      <c r="B47" s="63" t="s">
        <v>335</v>
      </c>
      <c r="C47" s="64"/>
      <c r="D47" s="74">
        <v>-7466061717</v>
      </c>
      <c r="E47" s="74">
        <v>-1741170254</v>
      </c>
    </row>
    <row r="48" spans="1:5">
      <c r="A48" s="62" t="s">
        <v>336</v>
      </c>
      <c r="B48" s="63" t="s">
        <v>337</v>
      </c>
      <c r="C48" s="64"/>
      <c r="D48" s="74"/>
      <c r="E48" s="74"/>
    </row>
    <row r="49" spans="1:6">
      <c r="A49" s="62" t="s">
        <v>338</v>
      </c>
      <c r="B49" s="63" t="s">
        <v>339</v>
      </c>
      <c r="C49" s="64"/>
      <c r="D49" s="74"/>
      <c r="E49" s="74"/>
    </row>
    <row r="50" spans="1:6">
      <c r="A50" s="65" t="s">
        <v>340</v>
      </c>
      <c r="B50" s="66" t="s">
        <v>341</v>
      </c>
      <c r="C50" s="67"/>
      <c r="D50" s="75">
        <v>7733948283</v>
      </c>
      <c r="E50" s="75">
        <v>-90597350</v>
      </c>
    </row>
    <row r="51" spans="1:6">
      <c r="A51" s="65" t="s">
        <v>342</v>
      </c>
      <c r="B51" s="66" t="s">
        <v>343</v>
      </c>
      <c r="C51" s="67"/>
      <c r="D51" s="75">
        <v>-8168830988</v>
      </c>
      <c r="E51" s="75">
        <v>-432224696</v>
      </c>
      <c r="F51" s="177"/>
    </row>
    <row r="52" spans="1:6">
      <c r="A52" s="62" t="s">
        <v>344</v>
      </c>
      <c r="B52" s="63" t="s">
        <v>345</v>
      </c>
      <c r="C52" s="64"/>
      <c r="D52" s="74">
        <v>16384463220</v>
      </c>
      <c r="E52" s="74">
        <v>1210121126</v>
      </c>
    </row>
    <row r="53" spans="1:6">
      <c r="A53" s="62" t="s">
        <v>346</v>
      </c>
      <c r="B53" s="63" t="s">
        <v>347</v>
      </c>
      <c r="C53" s="64"/>
      <c r="D53" s="74"/>
      <c r="E53" s="74"/>
    </row>
    <row r="54" spans="1:6">
      <c r="A54" s="69" t="s">
        <v>348</v>
      </c>
      <c r="B54" s="70" t="s">
        <v>349</v>
      </c>
      <c r="C54" s="71"/>
      <c r="D54" s="76">
        <v>8215632232</v>
      </c>
      <c r="E54" s="76">
        <v>777896430</v>
      </c>
    </row>
    <row r="55" spans="1:6">
      <c r="D55" s="206" t="s">
        <v>903</v>
      </c>
      <c r="E55" s="207"/>
    </row>
    <row r="56" spans="1:6">
      <c r="A56" s="210" t="s">
        <v>224</v>
      </c>
      <c r="B56" s="210"/>
      <c r="C56" s="210"/>
      <c r="D56" s="209" t="s">
        <v>225</v>
      </c>
      <c r="E56" s="209"/>
    </row>
    <row r="57" spans="1:6">
      <c r="D57"/>
      <c r="E57"/>
    </row>
    <row r="58" spans="1:6">
      <c r="D58"/>
      <c r="E58"/>
    </row>
    <row r="59" spans="1:6">
      <c r="D59"/>
      <c r="E59"/>
    </row>
    <row r="60" spans="1:6" ht="21.75">
      <c r="A60" s="197" t="s">
        <v>912</v>
      </c>
      <c r="B60" s="197"/>
      <c r="C60" s="197"/>
      <c r="D60" s="197"/>
      <c r="E60" s="197"/>
    </row>
    <row r="61" spans="1:6">
      <c r="D61"/>
      <c r="E61"/>
    </row>
    <row r="62" spans="1:6">
      <c r="D62"/>
      <c r="E62"/>
    </row>
    <row r="63" spans="1:6">
      <c r="A63" s="3"/>
      <c r="B63" s="1"/>
      <c r="C63" s="1"/>
      <c r="D63" s="1"/>
      <c r="E63" s="1"/>
    </row>
  </sheetData>
  <mergeCells count="16">
    <mergeCell ref="A60:E60"/>
    <mergeCell ref="A8:E8"/>
    <mergeCell ref="C1:E1"/>
    <mergeCell ref="C2:E2"/>
    <mergeCell ref="C4:E4"/>
    <mergeCell ref="B5:E5"/>
    <mergeCell ref="C6:E6"/>
    <mergeCell ref="D55:E55"/>
    <mergeCell ref="A56:C56"/>
    <mergeCell ref="D56:E56"/>
    <mergeCell ref="A9:E9"/>
    <mergeCell ref="A10:E10"/>
    <mergeCell ref="A12:A13"/>
    <mergeCell ref="B12:B13"/>
    <mergeCell ref="C12:C13"/>
    <mergeCell ref="D12:E12"/>
  </mergeCells>
  <conditionalFormatting sqref="D15">
    <cfRule type="cellIs" dxfId="6" priority="4" stopIfTrue="1" operator="equal">
      <formula>0</formula>
    </cfRule>
  </conditionalFormatting>
  <conditionalFormatting sqref="D15">
    <cfRule type="cellIs" dxfId="5" priority="3" stopIfTrue="1" operator="equal">
      <formula>0</formula>
    </cfRule>
  </conditionalFormatting>
  <conditionalFormatting sqref="D25">
    <cfRule type="cellIs" dxfId="4" priority="2" stopIfTrue="1" operator="equal">
      <formula>0</formula>
    </cfRule>
  </conditionalFormatting>
  <conditionalFormatting sqref="D25">
    <cfRule type="cellIs" dxfId="3" priority="1" stopIfTrue="1" operator="equal">
      <formula>0</formula>
    </cfRule>
  </conditionalFormatting>
  <pageMargins left="0.83" right="0.17" top="0.53" bottom="0.69" header="0.3" footer="0.17"/>
  <pageSetup orientation="portrait" r:id="rId1"/>
  <headerFoot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30"/>
  <sheetViews>
    <sheetView topLeftCell="A103" workbookViewId="0">
      <selection sqref="A1:L130"/>
    </sheetView>
  </sheetViews>
  <sheetFormatPr defaultRowHeight="14.25"/>
  <cols>
    <col min="1" max="3" width="9.140625" style="79"/>
    <col min="4" max="6" width="9.140625" style="80"/>
    <col min="7" max="7" width="4.7109375" style="80" customWidth="1"/>
    <col min="8" max="8" width="13.7109375" style="80" customWidth="1"/>
    <col min="9" max="9" width="3.42578125" style="80" customWidth="1"/>
    <col min="10" max="10" width="12.140625" style="80" customWidth="1"/>
    <col min="11" max="11" width="9.140625" style="185"/>
    <col min="12" max="16384" width="9.140625" style="80"/>
  </cols>
  <sheetData>
    <row r="1" spans="1:14" ht="15.75">
      <c r="A1" s="3" t="s">
        <v>0</v>
      </c>
      <c r="I1" s="225" t="s">
        <v>357</v>
      </c>
      <c r="J1" s="225"/>
    </row>
    <row r="2" spans="1:14">
      <c r="A2" s="2" t="s">
        <v>865</v>
      </c>
      <c r="J2" s="82" t="s">
        <v>358</v>
      </c>
      <c r="N2" s="226"/>
    </row>
    <row r="3" spans="1:14">
      <c r="A3" s="2" t="s">
        <v>1</v>
      </c>
      <c r="J3" s="82" t="s">
        <v>350</v>
      </c>
      <c r="N3" s="226"/>
    </row>
    <row r="4" spans="1:14">
      <c r="A4" s="2" t="s">
        <v>2</v>
      </c>
      <c r="I4" s="82"/>
    </row>
    <row r="5" spans="1:14" ht="23.25">
      <c r="A5" s="227" t="s">
        <v>880</v>
      </c>
      <c r="B5" s="227"/>
      <c r="C5" s="227"/>
      <c r="D5" s="227"/>
      <c r="E5" s="227"/>
      <c r="F5" s="227"/>
      <c r="G5" s="227"/>
      <c r="H5" s="227"/>
      <c r="I5" s="227"/>
      <c r="J5" s="227"/>
      <c r="K5" s="186"/>
    </row>
    <row r="6" spans="1:14" ht="18">
      <c r="A6" s="228" t="s">
        <v>904</v>
      </c>
      <c r="B6" s="228"/>
      <c r="C6" s="228"/>
      <c r="D6" s="228"/>
      <c r="E6" s="228"/>
      <c r="F6" s="228"/>
      <c r="G6" s="228"/>
      <c r="H6" s="228"/>
      <c r="I6" s="228"/>
      <c r="J6" s="228"/>
      <c r="K6" s="187"/>
    </row>
    <row r="8" spans="1:14" ht="17.25">
      <c r="A8" s="78" t="s">
        <v>359</v>
      </c>
    </row>
    <row r="9" spans="1:14" ht="15.75">
      <c r="A9" s="83" t="s">
        <v>360</v>
      </c>
    </row>
    <row r="10" spans="1:14" ht="15.75">
      <c r="A10" s="83" t="s">
        <v>361</v>
      </c>
    </row>
    <row r="11" spans="1:14" ht="15.75">
      <c r="A11" s="83" t="s">
        <v>362</v>
      </c>
    </row>
    <row r="12" spans="1:14" ht="15.75">
      <c r="A12" s="83" t="s">
        <v>363</v>
      </c>
    </row>
    <row r="13" spans="1:14" ht="15.75">
      <c r="A13" s="83" t="s">
        <v>364</v>
      </c>
    </row>
    <row r="14" spans="1:14" ht="15.75">
      <c r="A14" s="83"/>
    </row>
    <row r="15" spans="1:14" ht="17.25">
      <c r="A15" s="78" t="s">
        <v>365</v>
      </c>
    </row>
    <row r="16" spans="1:14" ht="15.75">
      <c r="A16" s="83" t="s">
        <v>905</v>
      </c>
    </row>
    <row r="17" spans="1:11" ht="15.75">
      <c r="A17" s="83" t="s">
        <v>366</v>
      </c>
    </row>
    <row r="18" spans="1:11" ht="15.75">
      <c r="A18" s="84"/>
      <c r="B18" s="83"/>
      <c r="C18" s="83"/>
      <c r="D18" s="85"/>
      <c r="E18" s="85"/>
      <c r="F18" s="85"/>
      <c r="G18" s="85"/>
      <c r="H18" s="85"/>
      <c r="I18" s="85"/>
      <c r="J18" s="85"/>
      <c r="K18" s="188"/>
    </row>
    <row r="19" spans="1:11" ht="17.25">
      <c r="A19" s="78" t="s">
        <v>367</v>
      </c>
      <c r="B19" s="83"/>
      <c r="C19" s="83"/>
      <c r="D19" s="85"/>
      <c r="E19" s="85"/>
      <c r="F19" s="85"/>
      <c r="G19" s="85"/>
      <c r="H19" s="85"/>
      <c r="I19" s="85"/>
      <c r="J19" s="85"/>
      <c r="K19" s="188"/>
    </row>
    <row r="20" spans="1:11" ht="15.75">
      <c r="A20" s="83" t="s">
        <v>368</v>
      </c>
      <c r="B20" s="83"/>
      <c r="C20" s="83"/>
      <c r="D20" s="85"/>
      <c r="E20" s="85"/>
      <c r="F20" s="85"/>
      <c r="G20" s="85"/>
      <c r="H20" s="85"/>
      <c r="I20" s="85"/>
      <c r="J20" s="85"/>
      <c r="K20" s="188"/>
    </row>
    <row r="21" spans="1:11" ht="15.75">
      <c r="A21" s="83" t="s">
        <v>369</v>
      </c>
      <c r="B21" s="83"/>
      <c r="C21" s="83"/>
      <c r="D21" s="85"/>
      <c r="E21" s="85"/>
      <c r="F21" s="85"/>
      <c r="G21" s="85"/>
      <c r="H21" s="85"/>
      <c r="I21" s="85"/>
      <c r="J21" s="85"/>
      <c r="K21" s="188"/>
    </row>
    <row r="22" spans="1:11" ht="15.75">
      <c r="A22" s="83" t="s">
        <v>370</v>
      </c>
      <c r="B22" s="83"/>
      <c r="C22" s="83"/>
      <c r="D22" s="85"/>
      <c r="E22" s="85"/>
      <c r="F22" s="85"/>
      <c r="G22" s="85"/>
      <c r="H22" s="85"/>
      <c r="I22" s="85"/>
      <c r="J22" s="85"/>
      <c r="K22" s="188"/>
    </row>
    <row r="23" spans="1:11" ht="15.75">
      <c r="A23" s="83" t="s">
        <v>371</v>
      </c>
      <c r="B23" s="83"/>
      <c r="C23" s="83"/>
      <c r="D23" s="85"/>
      <c r="E23" s="85"/>
      <c r="F23" s="85"/>
      <c r="G23" s="85"/>
      <c r="H23" s="85"/>
      <c r="I23" s="85"/>
      <c r="J23" s="85"/>
      <c r="K23" s="188"/>
    </row>
    <row r="24" spans="1:11" ht="17.25">
      <c r="A24" s="78"/>
      <c r="B24" s="83"/>
      <c r="C24" s="83"/>
      <c r="D24" s="85"/>
      <c r="E24" s="85"/>
      <c r="F24" s="85"/>
      <c r="G24" s="85"/>
      <c r="H24" s="85"/>
      <c r="I24" s="85"/>
      <c r="J24" s="85"/>
      <c r="K24" s="188"/>
    </row>
    <row r="25" spans="1:11" ht="17.25">
      <c r="A25" s="78" t="s">
        <v>372</v>
      </c>
      <c r="B25" s="83"/>
      <c r="C25" s="83"/>
      <c r="D25" s="85"/>
      <c r="E25" s="85"/>
      <c r="F25" s="85"/>
      <c r="G25" s="85"/>
      <c r="H25" s="85"/>
      <c r="I25" s="85"/>
      <c r="J25" s="85"/>
      <c r="K25" s="188"/>
    </row>
    <row r="26" spans="1:11" ht="15.75">
      <c r="A26" s="83" t="s">
        <v>373</v>
      </c>
      <c r="B26" s="83"/>
      <c r="C26" s="83"/>
      <c r="D26" s="85"/>
      <c r="E26" s="85"/>
      <c r="F26" s="85"/>
      <c r="G26" s="85"/>
      <c r="H26" s="85"/>
      <c r="I26" s="85"/>
      <c r="J26" s="85"/>
      <c r="K26" s="188"/>
    </row>
    <row r="27" spans="1:11" ht="15.75">
      <c r="A27" s="83" t="s">
        <v>374</v>
      </c>
      <c r="B27" s="83"/>
      <c r="C27" s="83"/>
      <c r="D27" s="85"/>
      <c r="E27" s="85"/>
      <c r="F27" s="85"/>
      <c r="G27" s="85"/>
      <c r="H27" s="85"/>
      <c r="I27" s="85"/>
      <c r="J27" s="85"/>
      <c r="K27" s="188"/>
    </row>
    <row r="28" spans="1:11" ht="15.75">
      <c r="A28" s="83" t="s">
        <v>375</v>
      </c>
      <c r="B28" s="83"/>
      <c r="C28" s="83"/>
      <c r="D28" s="85"/>
      <c r="E28" s="85"/>
      <c r="F28" s="85"/>
      <c r="G28" s="85"/>
      <c r="H28" s="85"/>
      <c r="I28" s="85"/>
      <c r="J28" s="85"/>
      <c r="K28" s="188"/>
    </row>
    <row r="29" spans="1:11" ht="15.75">
      <c r="A29" s="83" t="s">
        <v>376</v>
      </c>
      <c r="B29" s="83"/>
      <c r="C29" s="83"/>
      <c r="D29" s="85"/>
      <c r="E29" s="85"/>
      <c r="F29" s="85"/>
      <c r="G29" s="85"/>
      <c r="H29" s="85"/>
      <c r="I29" s="85"/>
      <c r="J29" s="85"/>
      <c r="K29" s="188"/>
    </row>
    <row r="30" spans="1:11" ht="15.75">
      <c r="A30" s="83" t="s">
        <v>377</v>
      </c>
      <c r="B30" s="83"/>
      <c r="C30" s="83"/>
      <c r="D30" s="85"/>
      <c r="E30" s="85"/>
      <c r="F30" s="85"/>
      <c r="G30" s="85"/>
      <c r="H30" s="85"/>
      <c r="I30" s="85"/>
      <c r="J30" s="85"/>
      <c r="K30" s="188"/>
    </row>
    <row r="31" spans="1:11" ht="15.75">
      <c r="A31" s="83" t="s">
        <v>378</v>
      </c>
      <c r="B31" s="83"/>
      <c r="C31" s="83"/>
      <c r="D31" s="85"/>
      <c r="E31" s="85"/>
      <c r="F31" s="85"/>
      <c r="G31" s="85"/>
      <c r="H31" s="85"/>
      <c r="I31" s="85"/>
      <c r="J31" s="85"/>
      <c r="K31" s="188"/>
    </row>
    <row r="32" spans="1:11" ht="15.75">
      <c r="A32" s="83" t="s">
        <v>379</v>
      </c>
      <c r="B32" s="83"/>
      <c r="C32" s="83"/>
      <c r="D32" s="85"/>
      <c r="E32" s="85"/>
      <c r="F32" s="85"/>
      <c r="G32" s="85"/>
      <c r="H32" s="85"/>
      <c r="I32" s="85"/>
      <c r="J32" s="85"/>
      <c r="K32" s="188"/>
    </row>
    <row r="33" spans="1:11" ht="15.75">
      <c r="A33" s="83" t="s">
        <v>380</v>
      </c>
      <c r="B33" s="83"/>
      <c r="C33" s="83"/>
      <c r="D33" s="85"/>
      <c r="E33" s="85"/>
      <c r="F33" s="85"/>
      <c r="G33" s="85"/>
      <c r="H33" s="85"/>
      <c r="I33" s="85"/>
      <c r="J33" s="85"/>
      <c r="K33" s="188"/>
    </row>
    <row r="34" spans="1:11" ht="15.75">
      <c r="A34" s="83" t="s">
        <v>381</v>
      </c>
      <c r="B34" s="83"/>
      <c r="C34" s="83"/>
      <c r="D34" s="85"/>
      <c r="E34" s="85"/>
      <c r="F34" s="85"/>
      <c r="G34" s="85"/>
      <c r="H34" s="85"/>
      <c r="I34" s="85"/>
      <c r="J34" s="85"/>
      <c r="K34" s="188"/>
    </row>
    <row r="35" spans="1:11" ht="15.75">
      <c r="A35" s="83" t="s">
        <v>382</v>
      </c>
      <c r="B35" s="83"/>
      <c r="C35" s="83"/>
      <c r="D35" s="85"/>
      <c r="E35" s="85"/>
      <c r="F35" s="85"/>
      <c r="G35" s="85"/>
      <c r="H35" s="85"/>
      <c r="I35" s="85"/>
      <c r="J35" s="85"/>
      <c r="K35" s="188"/>
    </row>
    <row r="36" spans="1:11" ht="15.75">
      <c r="A36" s="83" t="s">
        <v>383</v>
      </c>
      <c r="B36" s="83"/>
      <c r="C36" s="83"/>
      <c r="D36" s="85"/>
      <c r="E36" s="85"/>
      <c r="F36" s="85"/>
      <c r="G36" s="85"/>
      <c r="H36" s="85"/>
      <c r="I36" s="85"/>
      <c r="J36" s="85"/>
      <c r="K36" s="188"/>
    </row>
    <row r="37" spans="1:11" ht="15.75">
      <c r="A37" s="83" t="s">
        <v>384</v>
      </c>
      <c r="B37" s="83"/>
      <c r="C37" s="83"/>
      <c r="D37" s="85"/>
      <c r="E37" s="85"/>
      <c r="F37" s="85"/>
      <c r="G37" s="85"/>
      <c r="H37" s="85"/>
      <c r="I37" s="85"/>
      <c r="J37" s="85"/>
      <c r="K37" s="188"/>
    </row>
    <row r="38" spans="1:11" ht="15.75">
      <c r="A38" s="83" t="s">
        <v>385</v>
      </c>
      <c r="B38" s="83"/>
      <c r="C38" s="83"/>
      <c r="D38" s="85"/>
      <c r="E38" s="85"/>
      <c r="F38" s="85"/>
      <c r="G38" s="85"/>
      <c r="H38" s="85"/>
      <c r="I38" s="85"/>
      <c r="J38" s="85"/>
      <c r="K38" s="188"/>
    </row>
    <row r="39" spans="1:11" ht="15.75">
      <c r="A39" s="83" t="s">
        <v>386</v>
      </c>
      <c r="B39" s="83"/>
      <c r="C39" s="83"/>
      <c r="D39" s="85"/>
      <c r="E39" s="85"/>
      <c r="F39" s="85"/>
      <c r="G39" s="85"/>
      <c r="H39" s="85"/>
      <c r="I39" s="85"/>
      <c r="J39" s="85"/>
      <c r="K39" s="188"/>
    </row>
    <row r="40" spans="1:11" ht="15.75">
      <c r="A40" s="83" t="s">
        <v>387</v>
      </c>
      <c r="B40" s="83"/>
      <c r="C40" s="83"/>
      <c r="D40" s="85"/>
      <c r="E40" s="85"/>
      <c r="F40" s="85"/>
      <c r="G40" s="85"/>
      <c r="H40" s="85"/>
      <c r="I40" s="85"/>
      <c r="J40" s="85"/>
      <c r="K40" s="188"/>
    </row>
    <row r="41" spans="1:11" ht="15.75">
      <c r="A41" s="83" t="s">
        <v>388</v>
      </c>
      <c r="B41" s="83"/>
      <c r="C41" s="83"/>
      <c r="D41" s="85"/>
      <c r="E41" s="85"/>
      <c r="F41" s="85"/>
      <c r="G41" s="85"/>
      <c r="H41" s="85"/>
      <c r="I41" s="85"/>
      <c r="J41" s="85"/>
      <c r="K41" s="188"/>
    </row>
    <row r="42" spans="1:11" ht="15.75">
      <c r="A42" s="83" t="s">
        <v>389</v>
      </c>
      <c r="B42" s="83"/>
      <c r="C42" s="83"/>
      <c r="D42" s="85"/>
      <c r="E42" s="85"/>
      <c r="F42" s="85"/>
      <c r="G42" s="85"/>
      <c r="H42" s="85"/>
      <c r="I42" s="85"/>
      <c r="J42" s="85"/>
      <c r="K42" s="188"/>
    </row>
    <row r="43" spans="1:11" ht="15.75">
      <c r="A43" s="83" t="s">
        <v>390</v>
      </c>
      <c r="B43" s="83"/>
      <c r="C43" s="83"/>
      <c r="D43" s="85"/>
      <c r="E43" s="85"/>
      <c r="F43" s="85"/>
      <c r="G43" s="85"/>
      <c r="H43" s="85"/>
      <c r="I43" s="85"/>
      <c r="J43" s="85"/>
      <c r="K43" s="188"/>
    </row>
    <row r="44" spans="1:11" ht="15.75">
      <c r="A44" s="83" t="s">
        <v>391</v>
      </c>
      <c r="B44" s="83"/>
      <c r="C44" s="83"/>
      <c r="D44" s="85"/>
      <c r="E44" s="85"/>
      <c r="F44" s="85"/>
      <c r="G44" s="85"/>
      <c r="H44" s="85"/>
      <c r="I44" s="85"/>
      <c r="J44" s="85"/>
      <c r="K44" s="188"/>
    </row>
    <row r="45" spans="1:11" ht="15.75">
      <c r="A45" s="83" t="s">
        <v>392</v>
      </c>
      <c r="B45" s="83"/>
      <c r="C45" s="83"/>
      <c r="D45" s="85"/>
      <c r="E45" s="85"/>
      <c r="F45" s="85"/>
      <c r="G45" s="85"/>
      <c r="H45" s="85"/>
      <c r="I45" s="85"/>
      <c r="J45" s="85"/>
      <c r="K45" s="188"/>
    </row>
    <row r="46" spans="1:11" ht="15.75">
      <c r="A46" s="83" t="s">
        <v>393</v>
      </c>
      <c r="B46" s="83"/>
      <c r="C46" s="83"/>
      <c r="D46" s="85"/>
      <c r="E46" s="85"/>
      <c r="F46" s="85"/>
      <c r="G46" s="85"/>
      <c r="H46" s="85"/>
      <c r="I46" s="85"/>
      <c r="J46" s="85"/>
      <c r="K46" s="188"/>
    </row>
    <row r="47" spans="1:11" ht="15.75">
      <c r="A47" s="83" t="s">
        <v>394</v>
      </c>
      <c r="B47" s="83"/>
      <c r="C47" s="83"/>
      <c r="D47" s="85"/>
      <c r="E47" s="85"/>
      <c r="F47" s="85"/>
      <c r="G47" s="85"/>
      <c r="H47" s="85"/>
      <c r="I47" s="85"/>
      <c r="J47" s="85"/>
      <c r="K47" s="188"/>
    </row>
    <row r="48" spans="1:11" ht="15.75">
      <c r="A48" s="83" t="s">
        <v>395</v>
      </c>
      <c r="B48" s="83"/>
      <c r="C48" s="83"/>
      <c r="D48" s="85"/>
      <c r="E48" s="85"/>
      <c r="F48" s="85"/>
      <c r="G48" s="85"/>
      <c r="H48" s="85"/>
      <c r="I48" s="85"/>
      <c r="J48" s="85"/>
      <c r="K48" s="188"/>
    </row>
    <row r="49" spans="1:11" ht="15.75">
      <c r="A49" s="83" t="s">
        <v>396</v>
      </c>
      <c r="B49" s="83"/>
      <c r="C49" s="83"/>
      <c r="D49" s="85"/>
      <c r="E49" s="85"/>
      <c r="F49" s="85"/>
      <c r="G49" s="85"/>
      <c r="H49" s="85"/>
      <c r="I49" s="85"/>
      <c r="J49" s="85"/>
      <c r="K49" s="188"/>
    </row>
    <row r="50" spans="1:11" ht="15.75">
      <c r="A50" s="83" t="s">
        <v>397</v>
      </c>
      <c r="B50" s="83"/>
      <c r="C50" s="83"/>
      <c r="D50" s="85"/>
      <c r="E50" s="85"/>
      <c r="F50" s="85"/>
      <c r="G50" s="85"/>
      <c r="H50" s="85"/>
      <c r="I50" s="85"/>
      <c r="J50" s="85"/>
      <c r="K50" s="188"/>
    </row>
    <row r="51" spans="1:11" ht="15.75">
      <c r="A51" s="83" t="s">
        <v>398</v>
      </c>
      <c r="B51" s="83"/>
      <c r="C51" s="83"/>
      <c r="D51" s="85"/>
      <c r="E51" s="85"/>
      <c r="F51" s="85"/>
      <c r="G51" s="85"/>
      <c r="H51" s="85"/>
      <c r="I51" s="85"/>
      <c r="J51" s="85"/>
      <c r="K51" s="188"/>
    </row>
    <row r="52" spans="1:11" ht="15.75">
      <c r="A52" s="83" t="s">
        <v>399</v>
      </c>
      <c r="B52" s="83"/>
      <c r="C52" s="83"/>
      <c r="D52" s="85"/>
      <c r="E52" s="85"/>
      <c r="F52" s="85"/>
      <c r="G52" s="85"/>
      <c r="H52" s="85"/>
      <c r="I52" s="85"/>
      <c r="J52" s="85"/>
      <c r="K52" s="188"/>
    </row>
    <row r="53" spans="1:11" ht="15.75">
      <c r="A53" s="83" t="s">
        <v>400</v>
      </c>
      <c r="B53" s="83"/>
      <c r="C53" s="83"/>
      <c r="D53" s="85"/>
      <c r="E53" s="85"/>
      <c r="F53" s="85"/>
      <c r="G53" s="85"/>
      <c r="H53" s="85"/>
      <c r="I53" s="85"/>
      <c r="J53" s="85"/>
      <c r="K53" s="188"/>
    </row>
    <row r="54" spans="1:11" ht="15.75">
      <c r="A54" s="83" t="s">
        <v>401</v>
      </c>
      <c r="B54" s="83"/>
      <c r="C54" s="83"/>
      <c r="D54" s="85"/>
      <c r="E54" s="85"/>
      <c r="F54" s="85"/>
      <c r="G54" s="85"/>
      <c r="H54" s="85"/>
      <c r="I54" s="85"/>
      <c r="J54" s="85"/>
      <c r="K54" s="188"/>
    </row>
    <row r="55" spans="1:11" ht="15.75">
      <c r="A55" s="83" t="s">
        <v>402</v>
      </c>
      <c r="B55" s="83"/>
      <c r="C55" s="83"/>
      <c r="D55" s="85"/>
      <c r="E55" s="85"/>
      <c r="F55" s="85"/>
      <c r="G55" s="85"/>
      <c r="H55" s="85"/>
      <c r="I55" s="85"/>
      <c r="J55" s="85"/>
      <c r="K55" s="188"/>
    </row>
    <row r="56" spans="1:11" ht="15.75">
      <c r="A56" s="83" t="s">
        <v>403</v>
      </c>
      <c r="B56" s="83"/>
      <c r="C56" s="83"/>
      <c r="D56" s="85"/>
      <c r="E56" s="85"/>
      <c r="F56" s="85"/>
      <c r="G56" s="85"/>
      <c r="H56" s="85"/>
      <c r="I56" s="85"/>
      <c r="J56" s="85"/>
      <c r="K56" s="188"/>
    </row>
    <row r="57" spans="1:11" ht="15.75">
      <c r="A57" s="83" t="s">
        <v>404</v>
      </c>
      <c r="B57" s="83"/>
      <c r="C57" s="83"/>
      <c r="D57" s="85"/>
      <c r="E57" s="85"/>
      <c r="F57" s="85"/>
      <c r="G57" s="85"/>
      <c r="H57" s="85"/>
      <c r="I57" s="85"/>
      <c r="J57" s="85"/>
      <c r="K57" s="188"/>
    </row>
    <row r="58" spans="1:11" ht="15.75">
      <c r="A58" s="83" t="s">
        <v>405</v>
      </c>
      <c r="B58" s="83"/>
      <c r="C58" s="83"/>
      <c r="D58" s="85"/>
      <c r="E58" s="85"/>
      <c r="F58" s="85"/>
      <c r="G58" s="85"/>
      <c r="H58" s="85"/>
      <c r="I58" s="85"/>
      <c r="J58" s="85"/>
      <c r="K58" s="188"/>
    </row>
    <row r="59" spans="1:11" ht="15.75">
      <c r="A59" s="83" t="s">
        <v>406</v>
      </c>
      <c r="B59" s="83"/>
      <c r="C59" s="83"/>
      <c r="D59" s="85"/>
      <c r="E59" s="85"/>
      <c r="F59" s="85"/>
      <c r="G59" s="85"/>
      <c r="H59" s="85"/>
      <c r="I59" s="85"/>
      <c r="J59" s="85"/>
      <c r="K59" s="188"/>
    </row>
    <row r="60" spans="1:11" ht="15.75">
      <c r="A60" s="83" t="s">
        <v>407</v>
      </c>
      <c r="B60" s="83"/>
      <c r="C60" s="83"/>
      <c r="D60" s="85"/>
      <c r="E60" s="85"/>
      <c r="F60" s="85"/>
      <c r="G60" s="85"/>
      <c r="H60" s="85"/>
      <c r="I60" s="85"/>
      <c r="J60" s="85"/>
      <c r="K60" s="188"/>
    </row>
    <row r="61" spans="1:11" ht="15.75">
      <c r="A61" s="83" t="s">
        <v>408</v>
      </c>
      <c r="B61" s="83"/>
      <c r="C61" s="83"/>
      <c r="D61" s="85"/>
      <c r="E61" s="85"/>
      <c r="F61" s="85"/>
      <c r="G61" s="85"/>
      <c r="H61" s="85"/>
      <c r="I61" s="85"/>
      <c r="J61" s="85"/>
      <c r="K61" s="188"/>
    </row>
    <row r="62" spans="1:11" ht="15.75">
      <c r="A62" s="83" t="s">
        <v>409</v>
      </c>
      <c r="B62" s="83"/>
      <c r="C62" s="83"/>
      <c r="D62" s="85"/>
      <c r="E62" s="85"/>
      <c r="F62" s="85"/>
      <c r="G62" s="85"/>
      <c r="H62" s="85"/>
      <c r="I62" s="85"/>
      <c r="J62" s="85"/>
      <c r="K62" s="188"/>
    </row>
    <row r="63" spans="1:11" ht="15.75">
      <c r="A63" s="83" t="s">
        <v>410</v>
      </c>
      <c r="B63" s="83"/>
      <c r="C63" s="83"/>
      <c r="D63" s="85"/>
      <c r="E63" s="85"/>
      <c r="F63" s="85"/>
      <c r="G63" s="85"/>
      <c r="H63" s="85"/>
      <c r="I63" s="85"/>
      <c r="J63" s="85"/>
      <c r="K63" s="188"/>
    </row>
    <row r="64" spans="1:11" ht="15.75">
      <c r="A64" s="83" t="s">
        <v>411</v>
      </c>
      <c r="B64" s="83"/>
      <c r="C64" s="83"/>
      <c r="D64" s="85"/>
      <c r="E64" s="85"/>
      <c r="F64" s="85"/>
      <c r="G64" s="85"/>
      <c r="H64" s="85"/>
      <c r="I64" s="85"/>
      <c r="J64" s="85"/>
      <c r="K64" s="188"/>
    </row>
    <row r="65" spans="1:11" ht="15.75">
      <c r="A65" s="83" t="s">
        <v>412</v>
      </c>
      <c r="B65" s="83"/>
      <c r="C65" s="83"/>
      <c r="D65" s="85"/>
      <c r="E65" s="85"/>
      <c r="F65" s="85"/>
      <c r="G65" s="85"/>
      <c r="H65" s="85"/>
      <c r="I65" s="85"/>
      <c r="J65" s="85"/>
      <c r="K65" s="188"/>
    </row>
    <row r="66" spans="1:11" ht="15.75">
      <c r="A66" s="83" t="s">
        <v>413</v>
      </c>
      <c r="B66" s="83"/>
      <c r="C66" s="83"/>
      <c r="D66" s="85"/>
      <c r="E66" s="85"/>
      <c r="F66" s="85"/>
      <c r="G66" s="85"/>
      <c r="H66" s="85"/>
      <c r="I66" s="85"/>
      <c r="J66" s="85"/>
      <c r="K66" s="188"/>
    </row>
    <row r="67" spans="1:11" ht="15.75">
      <c r="A67" s="83" t="s">
        <v>414</v>
      </c>
      <c r="B67" s="83"/>
      <c r="C67" s="83"/>
      <c r="D67" s="85"/>
      <c r="E67" s="85"/>
      <c r="F67" s="85"/>
      <c r="G67" s="85"/>
      <c r="H67" s="85"/>
      <c r="I67" s="85"/>
      <c r="J67" s="85"/>
      <c r="K67" s="188"/>
    </row>
    <row r="68" spans="1:11" ht="15.75">
      <c r="A68" s="83" t="s">
        <v>415</v>
      </c>
      <c r="B68" s="83"/>
      <c r="C68" s="83"/>
      <c r="D68" s="85"/>
      <c r="E68" s="85"/>
      <c r="F68" s="85"/>
      <c r="G68" s="85"/>
      <c r="H68" s="85"/>
      <c r="I68" s="85"/>
      <c r="J68" s="85"/>
      <c r="K68" s="188"/>
    </row>
    <row r="69" spans="1:11" ht="15.75">
      <c r="A69" s="83" t="s">
        <v>416</v>
      </c>
      <c r="B69" s="83"/>
      <c r="C69" s="83"/>
      <c r="D69" s="85"/>
      <c r="E69" s="85"/>
      <c r="F69" s="85"/>
      <c r="G69" s="85"/>
      <c r="H69" s="85"/>
      <c r="I69" s="85"/>
      <c r="J69" s="85"/>
      <c r="K69" s="188"/>
    </row>
    <row r="70" spans="1:11" ht="15.75">
      <c r="A70" s="83" t="s">
        <v>417</v>
      </c>
      <c r="B70" s="83"/>
      <c r="C70" s="83"/>
      <c r="D70" s="85"/>
      <c r="E70" s="85"/>
      <c r="F70" s="85"/>
      <c r="G70" s="85"/>
      <c r="H70" s="85"/>
      <c r="I70" s="85"/>
      <c r="J70" s="85"/>
      <c r="K70" s="188"/>
    </row>
    <row r="71" spans="1:11" ht="15.75">
      <c r="A71" s="83"/>
      <c r="B71" s="83"/>
      <c r="C71" s="83"/>
      <c r="D71" s="85"/>
      <c r="E71" s="85"/>
      <c r="F71" s="85"/>
      <c r="G71" s="85"/>
      <c r="H71" s="85"/>
      <c r="I71" s="85"/>
      <c r="J71" s="85"/>
      <c r="K71" s="188"/>
    </row>
    <row r="72" spans="1:11" ht="17.25">
      <c r="A72" s="78" t="s">
        <v>418</v>
      </c>
      <c r="B72" s="83"/>
      <c r="C72" s="83"/>
      <c r="D72" s="85"/>
      <c r="E72" s="85"/>
      <c r="F72" s="85"/>
      <c r="G72" s="85"/>
      <c r="H72" s="85"/>
      <c r="I72" s="85"/>
      <c r="J72" s="85"/>
      <c r="K72" s="188"/>
    </row>
    <row r="73" spans="1:11" ht="15.75">
      <c r="A73" s="83"/>
      <c r="B73" s="83"/>
      <c r="C73" s="83"/>
      <c r="D73" s="85"/>
      <c r="E73" s="85"/>
      <c r="F73" s="85"/>
      <c r="G73" s="85"/>
      <c r="H73" s="85"/>
      <c r="I73" s="85" t="s">
        <v>419</v>
      </c>
      <c r="J73" s="85"/>
      <c r="K73" s="188"/>
    </row>
    <row r="74" spans="1:11" ht="15.75">
      <c r="A74" s="83" t="s">
        <v>420</v>
      </c>
      <c r="B74" s="83"/>
      <c r="C74" s="83"/>
      <c r="D74" s="85"/>
      <c r="E74" s="85"/>
      <c r="F74" s="85"/>
      <c r="H74" s="87" t="s">
        <v>354</v>
      </c>
      <c r="J74" s="87" t="s">
        <v>421</v>
      </c>
      <c r="K74" s="188" t="s">
        <v>351</v>
      </c>
    </row>
    <row r="75" spans="1:11" ht="15.75">
      <c r="A75" s="83" t="s">
        <v>422</v>
      </c>
      <c r="B75" s="83"/>
      <c r="C75" s="83"/>
      <c r="D75" s="85"/>
      <c r="E75" s="85"/>
      <c r="F75" s="85"/>
      <c r="G75" s="85"/>
      <c r="H75" s="88">
        <v>198463937</v>
      </c>
      <c r="I75" s="89"/>
      <c r="J75" s="88">
        <v>443777266</v>
      </c>
      <c r="K75" s="188"/>
    </row>
    <row r="76" spans="1:11" ht="15.75">
      <c r="A76" s="83" t="s">
        <v>423</v>
      </c>
      <c r="B76" s="83"/>
      <c r="C76" s="83"/>
      <c r="D76" s="85"/>
      <c r="E76" s="85"/>
      <c r="F76" s="85"/>
      <c r="G76" s="85"/>
      <c r="H76" s="88">
        <v>8017168295</v>
      </c>
      <c r="I76" s="90"/>
      <c r="J76" s="88">
        <v>1020292732</v>
      </c>
      <c r="K76" s="188"/>
    </row>
    <row r="77" spans="1:11" ht="15.75">
      <c r="A77" s="83" t="s">
        <v>424</v>
      </c>
      <c r="B77" s="83"/>
      <c r="C77" s="83"/>
      <c r="D77" s="85"/>
      <c r="E77" s="85"/>
      <c r="F77" s="85"/>
      <c r="G77" s="85"/>
      <c r="H77" s="91"/>
      <c r="I77" s="92"/>
      <c r="J77" s="91"/>
      <c r="K77" s="188"/>
    </row>
    <row r="78" spans="1:11" ht="17.25">
      <c r="A78" s="83"/>
      <c r="B78" s="83"/>
      <c r="C78" s="93" t="s">
        <v>425</v>
      </c>
      <c r="D78" s="85"/>
      <c r="E78" s="85"/>
      <c r="F78" s="85"/>
      <c r="G78" s="85"/>
      <c r="H78" s="94">
        <v>8215632232</v>
      </c>
      <c r="I78" s="90"/>
      <c r="J78" s="94">
        <v>1464069998</v>
      </c>
      <c r="K78" s="188" t="s">
        <v>886</v>
      </c>
    </row>
    <row r="79" spans="1:11" ht="17.25">
      <c r="A79" s="83"/>
      <c r="B79" s="83"/>
      <c r="C79" s="93"/>
      <c r="D79" s="85"/>
      <c r="E79" s="85"/>
      <c r="F79" s="85"/>
      <c r="G79" s="85"/>
      <c r="H79" s="94"/>
      <c r="I79" s="90"/>
      <c r="J79" s="94"/>
      <c r="K79" s="188"/>
    </row>
    <row r="80" spans="1:11" ht="15.75">
      <c r="A80" s="83" t="s">
        <v>426</v>
      </c>
      <c r="B80" s="83"/>
      <c r="C80" s="83"/>
      <c r="D80" s="85"/>
      <c r="E80" s="85"/>
      <c r="F80" s="85"/>
      <c r="H80" s="87" t="s">
        <v>354</v>
      </c>
      <c r="J80" s="87" t="s">
        <v>421</v>
      </c>
      <c r="K80" s="188"/>
    </row>
    <row r="81" spans="1:11" ht="16.5">
      <c r="A81" s="83" t="s">
        <v>427</v>
      </c>
      <c r="B81" s="83"/>
      <c r="C81" s="83"/>
      <c r="D81" s="85"/>
      <c r="E81" s="85"/>
      <c r="F81" s="85"/>
      <c r="G81" s="85"/>
      <c r="H81" s="95" t="s">
        <v>428</v>
      </c>
      <c r="I81" s="96"/>
      <c r="J81" s="95" t="s">
        <v>428</v>
      </c>
      <c r="K81" s="188"/>
    </row>
    <row r="82" spans="1:11" ht="16.5">
      <c r="A82" s="83" t="s">
        <v>429</v>
      </c>
      <c r="B82" s="83"/>
      <c r="C82" s="83"/>
      <c r="D82" s="85"/>
      <c r="E82" s="85"/>
      <c r="F82" s="85"/>
      <c r="G82" s="85"/>
      <c r="H82" s="95" t="s">
        <v>428</v>
      </c>
      <c r="I82" s="82"/>
      <c r="J82" s="95" t="s">
        <v>428</v>
      </c>
      <c r="K82" s="188"/>
    </row>
    <row r="83" spans="1:11" ht="16.5">
      <c r="A83" s="83" t="s">
        <v>430</v>
      </c>
      <c r="B83" s="83"/>
      <c r="C83" s="83"/>
      <c r="D83" s="85"/>
      <c r="E83" s="85"/>
      <c r="F83" s="85"/>
      <c r="G83" s="85"/>
      <c r="H83" s="95" t="s">
        <v>428</v>
      </c>
      <c r="I83" s="96"/>
      <c r="J83" s="95" t="s">
        <v>428</v>
      </c>
      <c r="K83" s="188"/>
    </row>
    <row r="84" spans="1:11" ht="17.25">
      <c r="A84" s="83"/>
      <c r="B84" s="83"/>
      <c r="C84" s="93" t="s">
        <v>425</v>
      </c>
      <c r="D84" s="85"/>
      <c r="E84" s="85"/>
      <c r="F84" s="85"/>
      <c r="G84" s="85"/>
      <c r="H84" s="95">
        <v>0</v>
      </c>
      <c r="I84" s="96"/>
      <c r="J84" s="95">
        <v>0</v>
      </c>
      <c r="K84" s="188"/>
    </row>
    <row r="85" spans="1:11" ht="17.25">
      <c r="A85" s="83"/>
      <c r="B85" s="83"/>
      <c r="C85" s="93"/>
      <c r="D85" s="85"/>
      <c r="E85" s="85"/>
      <c r="F85" s="85"/>
      <c r="G85" s="85"/>
      <c r="H85" s="95"/>
      <c r="I85" s="96"/>
      <c r="J85" s="95"/>
      <c r="K85" s="188"/>
    </row>
    <row r="86" spans="1:11" ht="15.75">
      <c r="A86" s="83" t="s">
        <v>431</v>
      </c>
      <c r="B86" s="83"/>
      <c r="C86" s="83"/>
      <c r="D86" s="85"/>
      <c r="E86" s="85"/>
      <c r="F86" s="85"/>
      <c r="H86" s="87" t="s">
        <v>354</v>
      </c>
      <c r="J86" s="87" t="s">
        <v>421</v>
      </c>
      <c r="K86" s="188"/>
    </row>
    <row r="87" spans="1:11" ht="16.5">
      <c r="A87" s="83" t="s">
        <v>432</v>
      </c>
      <c r="B87" s="83"/>
      <c r="C87" s="83"/>
      <c r="D87" s="85"/>
      <c r="E87" s="85"/>
      <c r="F87" s="85"/>
      <c r="G87" s="85"/>
      <c r="H87" s="91">
        <v>12124042360</v>
      </c>
      <c r="I87" s="96"/>
      <c r="J87" s="91">
        <v>6148801033</v>
      </c>
      <c r="K87" s="188"/>
    </row>
    <row r="88" spans="1:11" ht="16.5">
      <c r="A88" s="83" t="s">
        <v>433</v>
      </c>
      <c r="B88" s="83"/>
      <c r="C88" s="83"/>
      <c r="D88" s="85"/>
      <c r="E88" s="85"/>
      <c r="F88" s="85"/>
      <c r="G88" s="85"/>
      <c r="H88" s="88">
        <v>848746126</v>
      </c>
      <c r="I88" s="96"/>
      <c r="J88" s="88">
        <v>678215983</v>
      </c>
      <c r="K88" s="188"/>
    </row>
    <row r="89" spans="1:11" ht="16.5">
      <c r="A89" s="83" t="s">
        <v>434</v>
      </c>
      <c r="B89" s="83"/>
      <c r="C89" s="83"/>
      <c r="D89" s="85"/>
      <c r="E89" s="85"/>
      <c r="F89" s="85"/>
      <c r="G89" s="85"/>
      <c r="H89" s="95"/>
      <c r="I89" s="96"/>
      <c r="J89" s="95"/>
      <c r="K89" s="188"/>
    </row>
    <row r="90" spans="1:11" ht="16.5">
      <c r="A90" s="83" t="s">
        <v>435</v>
      </c>
      <c r="B90" s="83"/>
      <c r="C90" s="83"/>
      <c r="D90" s="85"/>
      <c r="E90" s="85"/>
      <c r="F90" s="85"/>
      <c r="G90" s="85"/>
      <c r="H90" s="88">
        <v>690590700</v>
      </c>
      <c r="I90" s="96"/>
      <c r="J90" s="88">
        <v>1164251627</v>
      </c>
      <c r="K90" s="188" t="s">
        <v>887</v>
      </c>
    </row>
    <row r="91" spans="1:11" ht="17.25">
      <c r="A91" s="83"/>
      <c r="B91" s="83"/>
      <c r="C91" s="93" t="s">
        <v>425</v>
      </c>
      <c r="D91" s="85"/>
      <c r="E91" s="85"/>
      <c r="F91" s="85"/>
      <c r="G91" s="85"/>
      <c r="H91" s="95">
        <v>13663379186</v>
      </c>
      <c r="I91" s="96"/>
      <c r="J91" s="95">
        <v>7991268643</v>
      </c>
      <c r="K91" s="188"/>
    </row>
    <row r="92" spans="1:11" ht="17.25">
      <c r="A92" s="83"/>
      <c r="B92" s="83"/>
      <c r="C92" s="93"/>
      <c r="D92" s="85"/>
      <c r="E92" s="85"/>
      <c r="F92" s="85"/>
      <c r="G92" s="85"/>
      <c r="H92" s="95"/>
      <c r="I92" s="96"/>
      <c r="J92" s="95"/>
      <c r="K92" s="188"/>
    </row>
    <row r="93" spans="1:11" ht="15.75">
      <c r="A93" s="83" t="s">
        <v>436</v>
      </c>
      <c r="B93" s="83"/>
      <c r="C93" s="83"/>
      <c r="D93" s="85"/>
      <c r="E93" s="85"/>
      <c r="F93" s="85"/>
      <c r="H93" s="87" t="s">
        <v>354</v>
      </c>
      <c r="J93" s="87" t="s">
        <v>421</v>
      </c>
      <c r="K93" s="188"/>
    </row>
    <row r="94" spans="1:11" ht="16.5">
      <c r="A94" s="83" t="s">
        <v>437</v>
      </c>
      <c r="B94" s="83"/>
      <c r="C94" s="83"/>
      <c r="D94" s="85"/>
      <c r="E94" s="85"/>
      <c r="F94" s="85"/>
      <c r="G94" s="85"/>
      <c r="H94" s="95" t="s">
        <v>428</v>
      </c>
      <c r="I94" s="95"/>
      <c r="J94" s="95" t="s">
        <v>428</v>
      </c>
      <c r="K94" s="188"/>
    </row>
    <row r="95" spans="1:11" ht="15.75">
      <c r="A95" s="83" t="s">
        <v>438</v>
      </c>
      <c r="B95" s="83"/>
      <c r="C95" s="83"/>
      <c r="D95" s="85"/>
      <c r="E95" s="85"/>
      <c r="F95" s="85"/>
      <c r="G95" s="85"/>
      <c r="H95" s="91">
        <v>10145563719</v>
      </c>
      <c r="J95" s="88">
        <v>7871295590</v>
      </c>
      <c r="K95" s="188"/>
    </row>
    <row r="96" spans="1:11" ht="15.75">
      <c r="A96" s="83" t="s">
        <v>439</v>
      </c>
      <c r="B96" s="83"/>
      <c r="C96" s="83"/>
      <c r="D96" s="85"/>
      <c r="E96" s="85"/>
      <c r="F96" s="85"/>
      <c r="G96" s="85"/>
      <c r="H96" s="91"/>
      <c r="J96" s="88">
        <v>532845184</v>
      </c>
      <c r="K96" s="188"/>
    </row>
    <row r="97" spans="1:11" ht="15.75">
      <c r="A97" s="83" t="s">
        <v>440</v>
      </c>
      <c r="B97" s="83"/>
      <c r="C97" s="83"/>
      <c r="D97" s="85"/>
      <c r="E97" s="85"/>
      <c r="F97" s="85"/>
      <c r="G97" s="85"/>
      <c r="H97" s="91">
        <v>1531822162</v>
      </c>
      <c r="J97" s="88">
        <v>2162695733</v>
      </c>
      <c r="K97" s="188"/>
    </row>
    <row r="98" spans="1:11" ht="15.75">
      <c r="A98" s="83" t="s">
        <v>441</v>
      </c>
      <c r="B98" s="83"/>
      <c r="C98" s="83"/>
      <c r="D98" s="85"/>
      <c r="E98" s="85"/>
      <c r="F98" s="85"/>
      <c r="G98" s="85"/>
      <c r="H98" s="91">
        <v>4510192941</v>
      </c>
      <c r="J98" s="88">
        <v>4595949185</v>
      </c>
      <c r="K98" s="188"/>
    </row>
    <row r="99" spans="1:11" ht="15.75">
      <c r="A99" s="83" t="s">
        <v>442</v>
      </c>
      <c r="B99" s="83"/>
      <c r="C99" s="83"/>
      <c r="D99" s="85"/>
      <c r="E99" s="85"/>
      <c r="F99" s="85"/>
      <c r="G99" s="85"/>
      <c r="H99" s="91">
        <v>517702194</v>
      </c>
      <c r="J99" s="91">
        <v>329031491</v>
      </c>
      <c r="K99" s="188"/>
    </row>
    <row r="100" spans="1:11" ht="16.5">
      <c r="A100" s="83" t="s">
        <v>443</v>
      </c>
      <c r="B100" s="83"/>
      <c r="C100" s="83"/>
      <c r="D100" s="85"/>
      <c r="E100" s="85"/>
      <c r="F100" s="85"/>
      <c r="G100" s="85"/>
      <c r="H100" s="91"/>
      <c r="I100" s="91"/>
      <c r="J100" s="95" t="s">
        <v>428</v>
      </c>
      <c r="K100" s="188"/>
    </row>
    <row r="101" spans="1:11" ht="16.5">
      <c r="A101" s="83" t="s">
        <v>444</v>
      </c>
      <c r="B101" s="83"/>
      <c r="C101" s="83"/>
      <c r="D101" s="85"/>
      <c r="E101" s="85"/>
      <c r="F101" s="85"/>
      <c r="G101" s="85"/>
      <c r="H101" s="95" t="s">
        <v>428</v>
      </c>
      <c r="I101" s="91"/>
      <c r="J101" s="95" t="s">
        <v>428</v>
      </c>
      <c r="K101" s="188"/>
    </row>
    <row r="102" spans="1:11" ht="16.5">
      <c r="A102" s="83" t="s">
        <v>445</v>
      </c>
      <c r="B102" s="83"/>
      <c r="C102" s="83"/>
      <c r="D102" s="85"/>
      <c r="E102" s="85"/>
      <c r="F102" s="85"/>
      <c r="G102" s="85"/>
      <c r="H102" s="95" t="s">
        <v>428</v>
      </c>
      <c r="I102" s="91"/>
      <c r="J102" s="95" t="s">
        <v>428</v>
      </c>
      <c r="K102" s="188"/>
    </row>
    <row r="103" spans="1:11" ht="17.25">
      <c r="A103" s="83"/>
      <c r="B103" s="83"/>
      <c r="C103" s="78" t="s">
        <v>446</v>
      </c>
      <c r="D103" s="85"/>
      <c r="E103" s="85"/>
      <c r="F103" s="85"/>
      <c r="G103" s="85"/>
      <c r="H103" s="95">
        <v>16705281016</v>
      </c>
      <c r="I103" s="95"/>
      <c r="J103" s="95">
        <v>15491817183</v>
      </c>
      <c r="K103" s="188" t="s">
        <v>888</v>
      </c>
    </row>
    <row r="104" spans="1:11" ht="15.75">
      <c r="A104" s="83" t="s">
        <v>447</v>
      </c>
      <c r="B104" s="83"/>
      <c r="C104" s="83"/>
      <c r="D104" s="85"/>
      <c r="E104" s="85"/>
      <c r="F104" s="85"/>
      <c r="G104" s="85"/>
      <c r="H104" s="85"/>
      <c r="I104" s="85"/>
      <c r="J104" s="85"/>
      <c r="K104" s="188"/>
    </row>
    <row r="105" spans="1:11" ht="15.75">
      <c r="A105" s="83" t="s">
        <v>448</v>
      </c>
      <c r="B105" s="83"/>
      <c r="C105" s="83"/>
      <c r="D105" s="85"/>
      <c r="E105" s="85"/>
      <c r="F105" s="85"/>
      <c r="G105" s="85"/>
      <c r="H105" s="85"/>
      <c r="I105" s="85"/>
      <c r="J105" s="85"/>
      <c r="K105" s="188"/>
    </row>
    <row r="106" spans="1:11" ht="15.75">
      <c r="A106" s="83" t="s">
        <v>449</v>
      </c>
      <c r="B106" s="83"/>
      <c r="C106" s="83"/>
      <c r="D106" s="85"/>
      <c r="E106" s="85"/>
      <c r="F106" s="85"/>
      <c r="G106" s="85"/>
      <c r="H106" s="85"/>
      <c r="I106" s="85"/>
      <c r="J106" s="85"/>
      <c r="K106" s="188"/>
    </row>
    <row r="107" spans="1:11" ht="15.75">
      <c r="A107" s="83" t="s">
        <v>450</v>
      </c>
      <c r="B107" s="83"/>
      <c r="C107" s="83"/>
      <c r="D107" s="85"/>
      <c r="E107" s="85"/>
      <c r="F107" s="85"/>
      <c r="G107" s="85"/>
      <c r="H107" s="85"/>
      <c r="I107" s="85"/>
      <c r="J107" s="85"/>
      <c r="K107" s="188"/>
    </row>
    <row r="108" spans="1:11" ht="15.75">
      <c r="A108" s="83" t="s">
        <v>451</v>
      </c>
      <c r="B108" s="83"/>
      <c r="C108" s="83"/>
      <c r="D108" s="85"/>
      <c r="E108" s="85"/>
      <c r="F108" s="85"/>
      <c r="G108" s="85"/>
      <c r="H108" s="85"/>
      <c r="I108" s="85"/>
      <c r="J108" s="85"/>
      <c r="K108" s="188"/>
    </row>
    <row r="109" spans="1:11" ht="15.75">
      <c r="A109" s="83"/>
      <c r="B109" s="83"/>
      <c r="C109" s="83"/>
      <c r="D109" s="85"/>
      <c r="E109" s="85"/>
      <c r="F109" s="85"/>
      <c r="G109" s="85"/>
      <c r="H109" s="85"/>
      <c r="I109" s="85"/>
      <c r="J109" s="85"/>
      <c r="K109" s="188"/>
    </row>
    <row r="110" spans="1:11" ht="15.75">
      <c r="A110" s="83" t="s">
        <v>452</v>
      </c>
      <c r="B110" s="83"/>
      <c r="C110" s="83"/>
      <c r="D110" s="85"/>
      <c r="E110" s="85"/>
      <c r="F110" s="85"/>
      <c r="H110" s="87" t="s">
        <v>354</v>
      </c>
      <c r="J110" s="87" t="s">
        <v>421</v>
      </c>
      <c r="K110" s="188"/>
    </row>
    <row r="111" spans="1:11" ht="15.75">
      <c r="A111" s="83" t="s">
        <v>453</v>
      </c>
      <c r="B111" s="83"/>
      <c r="C111" s="83"/>
      <c r="D111" s="85"/>
      <c r="E111" s="85"/>
      <c r="F111" s="85"/>
      <c r="G111" s="85"/>
      <c r="H111" s="91">
        <v>835535231</v>
      </c>
      <c r="I111" s="97"/>
      <c r="J111" s="91">
        <v>835535231</v>
      </c>
      <c r="K111" s="188" t="s">
        <v>889</v>
      </c>
    </row>
    <row r="112" spans="1:11" ht="15.75">
      <c r="A112" s="83" t="s">
        <v>454</v>
      </c>
      <c r="B112" s="83"/>
      <c r="C112" s="83"/>
      <c r="D112" s="85"/>
      <c r="E112" s="85"/>
      <c r="F112" s="85"/>
      <c r="G112" s="85"/>
      <c r="H112" s="91">
        <v>0</v>
      </c>
      <c r="I112" s="97"/>
      <c r="J112" s="91">
        <v>0</v>
      </c>
      <c r="K112" s="188"/>
    </row>
    <row r="113" spans="1:11" ht="16.5">
      <c r="A113" s="83" t="s">
        <v>455</v>
      </c>
      <c r="B113" s="83"/>
      <c r="C113" s="83"/>
      <c r="D113" s="85"/>
      <c r="E113" s="85"/>
      <c r="F113" s="85"/>
      <c r="G113" s="85"/>
      <c r="H113" s="95" t="s">
        <v>428</v>
      </c>
      <c r="I113" s="97"/>
      <c r="J113" s="91">
        <v>108966480</v>
      </c>
      <c r="K113" s="188"/>
    </row>
    <row r="114" spans="1:11" ht="17.25">
      <c r="A114" s="83"/>
      <c r="B114" s="83"/>
      <c r="C114" s="93" t="s">
        <v>425</v>
      </c>
      <c r="D114" s="85"/>
      <c r="E114" s="85"/>
      <c r="F114" s="85"/>
      <c r="G114" s="85"/>
      <c r="H114" s="95">
        <v>835535231</v>
      </c>
      <c r="I114" s="97"/>
      <c r="J114" s="95">
        <v>944501711</v>
      </c>
      <c r="K114" s="188"/>
    </row>
    <row r="115" spans="1:11" ht="17.25">
      <c r="A115" s="83"/>
      <c r="B115" s="83"/>
      <c r="C115" s="93"/>
      <c r="D115" s="85"/>
      <c r="E115" s="85"/>
      <c r="F115" s="85"/>
      <c r="G115" s="85"/>
      <c r="H115" s="95"/>
      <c r="I115" s="97"/>
      <c r="J115" s="95"/>
      <c r="K115" s="188"/>
    </row>
    <row r="116" spans="1:11" ht="16.5">
      <c r="A116" s="83" t="s">
        <v>456</v>
      </c>
      <c r="B116" s="83"/>
      <c r="C116" s="83"/>
      <c r="D116" s="85"/>
      <c r="E116" s="85"/>
      <c r="F116" s="85"/>
      <c r="G116" s="85"/>
      <c r="H116" s="96"/>
      <c r="I116" s="85"/>
      <c r="J116" s="96"/>
      <c r="K116" s="188"/>
    </row>
    <row r="117" spans="1:11" ht="16.5">
      <c r="A117" s="83" t="s">
        <v>457</v>
      </c>
      <c r="B117" s="83"/>
      <c r="C117" s="83"/>
      <c r="D117" s="85"/>
      <c r="E117" s="85"/>
      <c r="F117" s="85"/>
      <c r="G117" s="85"/>
      <c r="H117" s="95" t="s">
        <v>428</v>
      </c>
      <c r="I117" s="97"/>
      <c r="J117" s="95" t="s">
        <v>428</v>
      </c>
      <c r="K117" s="188"/>
    </row>
    <row r="118" spans="1:11" ht="16.5">
      <c r="A118" s="83" t="s">
        <v>458</v>
      </c>
      <c r="B118" s="83"/>
      <c r="C118" s="83"/>
      <c r="D118" s="85"/>
      <c r="E118" s="85"/>
      <c r="F118" s="85"/>
      <c r="G118" s="85"/>
      <c r="H118" s="95" t="s">
        <v>428</v>
      </c>
      <c r="I118" s="97"/>
      <c r="J118" s="95" t="s">
        <v>428</v>
      </c>
      <c r="K118" s="188"/>
    </row>
    <row r="119" spans="1:11" ht="15.75">
      <c r="A119" s="83" t="s">
        <v>459</v>
      </c>
      <c r="B119" s="83"/>
      <c r="C119" s="83"/>
      <c r="D119" s="85"/>
      <c r="E119" s="85"/>
      <c r="F119" s="85"/>
      <c r="G119" s="85"/>
      <c r="H119" s="91"/>
      <c r="I119" s="97"/>
      <c r="J119" s="91"/>
      <c r="K119" s="188"/>
    </row>
    <row r="120" spans="1:11" ht="17.25">
      <c r="A120" s="83"/>
      <c r="B120" s="83"/>
      <c r="C120" s="93" t="s">
        <v>425</v>
      </c>
      <c r="D120" s="85"/>
      <c r="E120" s="85"/>
      <c r="F120" s="85"/>
      <c r="G120" s="85"/>
      <c r="H120" s="95">
        <v>0</v>
      </c>
      <c r="I120" s="97"/>
      <c r="J120" s="95">
        <v>0</v>
      </c>
      <c r="K120" s="188"/>
    </row>
    <row r="121" spans="1:11" ht="17.25">
      <c r="A121" s="83"/>
      <c r="B121" s="83"/>
      <c r="C121" s="93"/>
      <c r="D121" s="85"/>
      <c r="E121" s="85"/>
      <c r="F121" s="85"/>
      <c r="G121" s="85"/>
      <c r="H121" s="95"/>
      <c r="I121" s="97"/>
      <c r="J121" s="95"/>
      <c r="K121" s="188"/>
    </row>
    <row r="122" spans="1:11" ht="15.75">
      <c r="A122" s="83" t="s">
        <v>460</v>
      </c>
      <c r="B122" s="83"/>
      <c r="C122" s="83"/>
      <c r="D122" s="85"/>
      <c r="E122" s="85"/>
      <c r="F122" s="85"/>
      <c r="H122" s="87" t="s">
        <v>354</v>
      </c>
      <c r="J122" s="87" t="s">
        <v>421</v>
      </c>
      <c r="K122" s="188"/>
    </row>
    <row r="123" spans="1:11" ht="15.75">
      <c r="A123" s="83" t="s">
        <v>461</v>
      </c>
      <c r="B123" s="83"/>
      <c r="C123" s="83"/>
      <c r="D123" s="85"/>
      <c r="E123" s="85"/>
      <c r="F123" s="85"/>
      <c r="G123" s="85"/>
      <c r="H123" s="88"/>
      <c r="I123" s="97"/>
      <c r="J123" s="88"/>
      <c r="K123" s="188"/>
    </row>
    <row r="124" spans="1:11" ht="16.5">
      <c r="A124" s="83" t="s">
        <v>462</v>
      </c>
      <c r="B124" s="83"/>
      <c r="C124" s="83"/>
      <c r="D124" s="85"/>
      <c r="E124" s="85"/>
      <c r="F124" s="85"/>
      <c r="G124" s="85"/>
      <c r="H124" s="95" t="s">
        <v>428</v>
      </c>
      <c r="I124" s="97"/>
      <c r="J124" s="95" t="s">
        <v>428</v>
      </c>
      <c r="K124" s="188"/>
    </row>
    <row r="125" spans="1:11" ht="16.5">
      <c r="A125" s="83" t="s">
        <v>463</v>
      </c>
      <c r="B125" s="83"/>
      <c r="C125" s="83"/>
      <c r="D125" s="85"/>
      <c r="E125" s="85"/>
      <c r="F125" s="85"/>
      <c r="G125" s="85"/>
      <c r="H125" s="95" t="s">
        <v>428</v>
      </c>
      <c r="I125" s="97"/>
      <c r="J125" s="95" t="s">
        <v>428</v>
      </c>
      <c r="K125" s="188"/>
    </row>
    <row r="126" spans="1:11" ht="16.5">
      <c r="A126" s="83" t="s">
        <v>464</v>
      </c>
      <c r="B126" s="83"/>
      <c r="C126" s="83"/>
      <c r="D126" s="85"/>
      <c r="E126" s="85"/>
      <c r="F126" s="85"/>
      <c r="G126" s="85"/>
      <c r="H126" s="95" t="s">
        <v>428</v>
      </c>
      <c r="I126" s="97"/>
      <c r="J126" s="95" t="s">
        <v>428</v>
      </c>
      <c r="K126" s="188"/>
    </row>
    <row r="127" spans="1:11" ht="17.25">
      <c r="A127" s="83"/>
      <c r="B127" s="83"/>
      <c r="C127" s="93" t="s">
        <v>425</v>
      </c>
      <c r="D127" s="85"/>
      <c r="E127" s="85"/>
      <c r="F127" s="85"/>
      <c r="G127" s="85"/>
      <c r="H127" s="95">
        <v>0</v>
      </c>
      <c r="I127" s="97"/>
      <c r="J127" s="95">
        <v>0</v>
      </c>
      <c r="K127" s="188"/>
    </row>
    <row r="128" spans="1:11" ht="15.75">
      <c r="A128" s="83"/>
      <c r="B128" s="83"/>
      <c r="C128" s="83"/>
      <c r="D128" s="85"/>
      <c r="E128" s="85"/>
      <c r="F128" s="85"/>
      <c r="G128" s="85"/>
      <c r="H128" s="85"/>
      <c r="I128" s="85"/>
      <c r="J128" s="85"/>
      <c r="K128" s="188"/>
    </row>
    <row r="129" spans="1:11" ht="15.75">
      <c r="A129" s="83"/>
      <c r="B129" s="83"/>
      <c r="C129" s="83"/>
      <c r="D129" s="85"/>
      <c r="E129" s="85"/>
      <c r="F129" s="85"/>
      <c r="G129" s="85"/>
      <c r="H129" s="85"/>
      <c r="I129" s="85"/>
      <c r="J129" s="85"/>
      <c r="K129" s="188"/>
    </row>
    <row r="130" spans="1:11" ht="15.75">
      <c r="A130" s="83"/>
      <c r="B130" s="83"/>
      <c r="C130" s="83"/>
      <c r="D130" s="85"/>
      <c r="E130" s="85"/>
      <c r="F130" s="85"/>
      <c r="G130" s="85"/>
      <c r="H130" s="85"/>
      <c r="I130" s="85"/>
      <c r="J130" s="85"/>
      <c r="K130" s="188"/>
    </row>
  </sheetData>
  <mergeCells count="4">
    <mergeCell ref="I1:J1"/>
    <mergeCell ref="N2:N3"/>
    <mergeCell ref="A5:J5"/>
    <mergeCell ref="A6:J6"/>
  </mergeCells>
  <pageMargins left="1.03" right="0.17" top="0.47" bottom="0.51" header="0.3" footer="0.3"/>
  <pageSetup orientation="portrait" r:id="rId1"/>
  <headerFoot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A5" sqref="A5:H27"/>
    </sheetView>
  </sheetViews>
  <sheetFormatPr defaultRowHeight="14.25"/>
  <cols>
    <col min="1" max="1" width="36.5703125" style="80" customWidth="1"/>
    <col min="2" max="2" width="16.5703125" style="80" customWidth="1"/>
    <col min="3" max="4" width="17.28515625" style="80" customWidth="1"/>
    <col min="5" max="5" width="13.85546875" style="80" customWidth="1"/>
    <col min="6" max="6" width="13.42578125" style="80" customWidth="1"/>
    <col min="7" max="7" width="17.28515625" style="80" customWidth="1"/>
    <col min="8" max="8" width="9.140625" style="81"/>
    <col min="9" max="16384" width="9.140625" style="80"/>
  </cols>
  <sheetData>
    <row r="1" spans="1:8" ht="15.75">
      <c r="A1" s="85" t="s">
        <v>466</v>
      </c>
      <c r="B1" s="85"/>
      <c r="C1" s="85"/>
      <c r="D1" s="85"/>
      <c r="E1" s="85"/>
      <c r="F1" s="85"/>
    </row>
    <row r="2" spans="1:8" ht="15.75">
      <c r="A2" s="98"/>
      <c r="B2" s="99" t="s">
        <v>467</v>
      </c>
      <c r="C2" s="99" t="s">
        <v>468</v>
      </c>
      <c r="D2" s="99" t="s">
        <v>469</v>
      </c>
      <c r="E2" s="99" t="s">
        <v>470</v>
      </c>
      <c r="F2" s="99" t="s">
        <v>471</v>
      </c>
      <c r="G2" s="100" t="s">
        <v>472</v>
      </c>
    </row>
    <row r="3" spans="1:8" ht="15.75">
      <c r="A3" s="101" t="s">
        <v>473</v>
      </c>
      <c r="B3" s="101" t="s">
        <v>474</v>
      </c>
      <c r="C3" s="101" t="s">
        <v>475</v>
      </c>
      <c r="D3" s="101" t="s">
        <v>476</v>
      </c>
      <c r="E3" s="101" t="s">
        <v>477</v>
      </c>
      <c r="F3" s="101" t="s">
        <v>478</v>
      </c>
      <c r="G3" s="102" t="s">
        <v>479</v>
      </c>
    </row>
    <row r="4" spans="1:8" ht="15.75">
      <c r="A4" s="103"/>
      <c r="B4" s="104" t="s">
        <v>480</v>
      </c>
      <c r="C4" s="104" t="s">
        <v>481</v>
      </c>
      <c r="D4" s="104" t="s">
        <v>482</v>
      </c>
      <c r="E4" s="103"/>
      <c r="F4" s="104" t="s">
        <v>483</v>
      </c>
      <c r="G4" s="105"/>
      <c r="H4" s="86" t="s">
        <v>351</v>
      </c>
    </row>
    <row r="5" spans="1:8" ht="17.25">
      <c r="A5" s="106" t="s">
        <v>484</v>
      </c>
      <c r="B5" s="98"/>
      <c r="C5" s="98"/>
      <c r="D5" s="98"/>
      <c r="E5" s="98"/>
      <c r="F5" s="98"/>
      <c r="G5" s="107"/>
    </row>
    <row r="6" spans="1:8" ht="15.75">
      <c r="A6" s="108" t="s">
        <v>485</v>
      </c>
      <c r="B6" s="109">
        <v>40078350455</v>
      </c>
      <c r="C6" s="109">
        <v>24579271894</v>
      </c>
      <c r="D6" s="109">
        <v>841674717</v>
      </c>
      <c r="E6" s="109">
        <v>31500000</v>
      </c>
      <c r="F6" s="109">
        <v>219047619</v>
      </c>
      <c r="G6" s="109">
        <v>65749844685</v>
      </c>
    </row>
    <row r="7" spans="1:8" ht="15.75">
      <c r="A7" s="110" t="s">
        <v>486</v>
      </c>
      <c r="B7" s="111"/>
      <c r="C7" s="111">
        <v>36300000</v>
      </c>
      <c r="D7" s="111"/>
      <c r="E7" s="111"/>
      <c r="F7" s="111"/>
      <c r="G7" s="112">
        <v>36300000</v>
      </c>
      <c r="H7" s="86"/>
    </row>
    <row r="8" spans="1:8" ht="15.75">
      <c r="A8" s="110" t="s">
        <v>487</v>
      </c>
      <c r="B8" s="111">
        <v>972527273</v>
      </c>
      <c r="C8" s="111"/>
      <c r="D8" s="111"/>
      <c r="E8" s="111"/>
      <c r="F8" s="111"/>
      <c r="G8" s="111">
        <v>972527273</v>
      </c>
    </row>
    <row r="9" spans="1:8" ht="15.75">
      <c r="A9" s="110" t="s">
        <v>488</v>
      </c>
      <c r="B9" s="111"/>
      <c r="C9" s="111"/>
      <c r="D9" s="111"/>
      <c r="E9" s="111"/>
      <c r="F9" s="111"/>
      <c r="G9" s="111">
        <v>0</v>
      </c>
      <c r="H9" s="113"/>
    </row>
    <row r="10" spans="1:8" ht="15.75">
      <c r="A10" s="110" t="s">
        <v>489</v>
      </c>
      <c r="B10" s="111"/>
      <c r="C10" s="111"/>
      <c r="D10" s="111"/>
      <c r="E10" s="111"/>
      <c r="F10" s="111"/>
      <c r="G10" s="111">
        <v>0</v>
      </c>
    </row>
    <row r="11" spans="1:8" ht="15.75">
      <c r="A11" s="110" t="s">
        <v>490</v>
      </c>
      <c r="B11" s="111"/>
      <c r="C11" s="111"/>
      <c r="D11" s="111"/>
      <c r="E11" s="111"/>
      <c r="F11" s="111"/>
      <c r="G11" s="111">
        <v>0</v>
      </c>
    </row>
    <row r="12" spans="1:8" ht="15.75">
      <c r="A12" s="110" t="s">
        <v>491</v>
      </c>
      <c r="B12" s="111"/>
      <c r="C12" s="111">
        <v>3300000</v>
      </c>
      <c r="D12" s="111"/>
      <c r="E12" s="111"/>
      <c r="F12" s="111"/>
      <c r="G12" s="114">
        <v>3300000</v>
      </c>
    </row>
    <row r="13" spans="1:8" ht="15.75">
      <c r="A13" s="108" t="s">
        <v>492</v>
      </c>
      <c r="B13" s="109">
        <v>41050877728</v>
      </c>
      <c r="C13" s="109">
        <v>24612271894</v>
      </c>
      <c r="D13" s="109">
        <v>841674717</v>
      </c>
      <c r="E13" s="109">
        <v>31500000</v>
      </c>
      <c r="F13" s="109">
        <v>219047619</v>
      </c>
      <c r="G13" s="115">
        <v>66755371958</v>
      </c>
    </row>
    <row r="14" spans="1:8" ht="17.25">
      <c r="A14" s="116" t="s">
        <v>493</v>
      </c>
      <c r="B14" s="111"/>
      <c r="C14" s="111"/>
      <c r="D14" s="111"/>
      <c r="E14" s="111"/>
      <c r="F14" s="111"/>
      <c r="G14" s="111"/>
    </row>
    <row r="15" spans="1:8" ht="15.75">
      <c r="A15" s="108" t="s">
        <v>485</v>
      </c>
      <c r="B15" s="109">
        <v>3605675892</v>
      </c>
      <c r="C15" s="109">
        <v>7108275461</v>
      </c>
      <c r="D15" s="109">
        <v>474137917</v>
      </c>
      <c r="E15" s="109">
        <v>31500000</v>
      </c>
      <c r="F15" s="109">
        <v>219047619</v>
      </c>
      <c r="G15" s="109">
        <v>11438636889</v>
      </c>
    </row>
    <row r="16" spans="1:8" ht="15.75">
      <c r="A16" s="110" t="s">
        <v>494</v>
      </c>
      <c r="B16" s="111">
        <v>227583352</v>
      </c>
      <c r="C16" s="111">
        <v>525249497</v>
      </c>
      <c r="D16" s="111">
        <v>17501700</v>
      </c>
      <c r="E16" s="111"/>
      <c r="F16" s="111"/>
      <c r="G16" s="111">
        <v>770334549</v>
      </c>
    </row>
    <row r="17" spans="1:8" ht="15.75">
      <c r="A17" s="110" t="s">
        <v>488</v>
      </c>
      <c r="B17" s="111"/>
      <c r="C17" s="111"/>
      <c r="D17" s="111"/>
      <c r="E17" s="111"/>
      <c r="F17" s="111"/>
      <c r="G17" s="111">
        <v>0</v>
      </c>
      <c r="H17" s="113"/>
    </row>
    <row r="18" spans="1:8" ht="15.75">
      <c r="A18" s="110" t="s">
        <v>489</v>
      </c>
      <c r="B18" s="111"/>
      <c r="C18" s="111"/>
      <c r="D18" s="111"/>
      <c r="E18" s="111"/>
      <c r="F18" s="111"/>
      <c r="G18" s="111">
        <v>0</v>
      </c>
    </row>
    <row r="19" spans="1:8" ht="15.75">
      <c r="A19" s="110" t="s">
        <v>490</v>
      </c>
      <c r="B19" s="111"/>
      <c r="C19" s="111"/>
      <c r="D19" s="111"/>
      <c r="E19" s="111"/>
      <c r="F19" s="111"/>
      <c r="G19" s="111">
        <v>0</v>
      </c>
    </row>
    <row r="20" spans="1:8" ht="15.75">
      <c r="A20" s="110" t="s">
        <v>491</v>
      </c>
      <c r="B20" s="111"/>
      <c r="C20" s="111"/>
      <c r="D20" s="111"/>
      <c r="E20" s="111"/>
      <c r="F20" s="111"/>
      <c r="G20" s="111">
        <v>0</v>
      </c>
    </row>
    <row r="21" spans="1:8" ht="15.75">
      <c r="A21" s="108" t="s">
        <v>577</v>
      </c>
      <c r="B21" s="109">
        <v>3833259244</v>
      </c>
      <c r="C21" s="109">
        <v>7633524958</v>
      </c>
      <c r="D21" s="109">
        <v>491639617</v>
      </c>
      <c r="E21" s="109">
        <v>31500000</v>
      </c>
      <c r="F21" s="109">
        <v>219047619</v>
      </c>
      <c r="G21" s="109">
        <v>12208971438</v>
      </c>
    </row>
    <row r="22" spans="1:8" ht="17.25">
      <c r="A22" s="116" t="s">
        <v>495</v>
      </c>
      <c r="B22" s="111"/>
      <c r="C22" s="111"/>
      <c r="D22" s="111"/>
      <c r="E22" s="111"/>
      <c r="F22" s="111"/>
      <c r="G22" s="111"/>
    </row>
    <row r="23" spans="1:8" ht="15.75">
      <c r="A23" s="110" t="s">
        <v>496</v>
      </c>
      <c r="B23" s="111">
        <v>36472674563</v>
      </c>
      <c r="C23" s="111">
        <v>17470996433</v>
      </c>
      <c r="D23" s="111">
        <v>367536800</v>
      </c>
      <c r="E23" s="111">
        <v>0</v>
      </c>
      <c r="F23" s="111">
        <v>0</v>
      </c>
      <c r="G23" s="111">
        <v>54311207796</v>
      </c>
    </row>
    <row r="24" spans="1:8" ht="15.75">
      <c r="A24" s="103" t="s">
        <v>497</v>
      </c>
      <c r="B24" s="117">
        <v>37217618484</v>
      </c>
      <c r="C24" s="117">
        <v>16978746936</v>
      </c>
      <c r="D24" s="117">
        <v>350035100</v>
      </c>
      <c r="E24" s="117">
        <v>0</v>
      </c>
      <c r="F24" s="117">
        <v>0</v>
      </c>
      <c r="G24" s="117">
        <v>54546400520</v>
      </c>
      <c r="H24" s="81" t="s">
        <v>890</v>
      </c>
    </row>
    <row r="25" spans="1:8" ht="15.75">
      <c r="A25" s="85"/>
      <c r="B25" s="85"/>
      <c r="C25" s="85"/>
      <c r="D25" s="85"/>
      <c r="E25" s="85"/>
      <c r="F25" s="85"/>
    </row>
    <row r="26" spans="1:8" ht="15.75">
      <c r="A26" s="85"/>
      <c r="B26" s="85"/>
      <c r="C26" s="85"/>
      <c r="D26" s="85"/>
      <c r="E26" s="85"/>
      <c r="F26" s="85"/>
    </row>
    <row r="27" spans="1:8" ht="15.75">
      <c r="A27" s="85"/>
      <c r="B27" s="85"/>
      <c r="C27" s="85"/>
      <c r="D27" s="85"/>
      <c r="E27" s="85"/>
      <c r="F27" s="85"/>
    </row>
    <row r="28" spans="1:8" ht="15.75">
      <c r="A28" s="85"/>
      <c r="B28" s="85"/>
      <c r="C28" s="85"/>
      <c r="D28" s="85"/>
      <c r="E28" s="85"/>
      <c r="F28" s="85"/>
    </row>
    <row r="29" spans="1:8" ht="15.75">
      <c r="A29" s="85"/>
      <c r="B29" s="85"/>
      <c r="C29" s="85"/>
      <c r="D29" s="85"/>
      <c r="E29" s="85"/>
      <c r="F29" s="85"/>
    </row>
    <row r="30" spans="1:8" ht="15.75">
      <c r="A30" s="85"/>
      <c r="B30" s="85"/>
      <c r="C30" s="85"/>
      <c r="D30" s="85"/>
      <c r="E30" s="85"/>
      <c r="F30" s="85"/>
    </row>
    <row r="31" spans="1:8" ht="15.75">
      <c r="A31" s="85"/>
      <c r="B31" s="85"/>
      <c r="C31" s="85"/>
      <c r="D31" s="85"/>
      <c r="E31" s="85"/>
      <c r="F31" s="85"/>
    </row>
  </sheetData>
  <pageMargins left="0.22" right="0.22" top="1.07" bottom="0.75" header="0.3" footer="0.3"/>
  <pageSetup orientation="landscape" r:id="rId1"/>
  <headerFooter>
    <oddFooter>&amp;CPage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F2" sqref="F2:F5"/>
    </sheetView>
  </sheetViews>
  <sheetFormatPr defaultColWidth="44.42578125" defaultRowHeight="14.25"/>
  <cols>
    <col min="1" max="1" width="39.85546875" style="80" customWidth="1"/>
    <col min="2" max="2" width="13" style="80" customWidth="1"/>
    <col min="3" max="3" width="16.28515625" style="80" customWidth="1"/>
    <col min="4" max="4" width="13.5703125" style="80" customWidth="1"/>
    <col min="5" max="5" width="10.85546875" style="80" customWidth="1"/>
    <col min="6" max="6" width="12.42578125" style="80" customWidth="1"/>
    <col min="7" max="7" width="11.7109375" style="80" customWidth="1"/>
    <col min="8" max="8" width="16" style="80" customWidth="1"/>
    <col min="9" max="16384" width="44.42578125" style="80"/>
  </cols>
  <sheetData>
    <row r="1" spans="1:8" s="85" customFormat="1" ht="15.75">
      <c r="A1" s="85" t="s">
        <v>498</v>
      </c>
    </row>
    <row r="2" spans="1:8" s="85" customFormat="1" ht="15.75">
      <c r="A2" s="98"/>
      <c r="B2" s="99" t="s">
        <v>499</v>
      </c>
      <c r="C2" s="99" t="s">
        <v>468</v>
      </c>
      <c r="D2" s="99" t="s">
        <v>500</v>
      </c>
      <c r="E2" s="98"/>
      <c r="F2" s="99" t="s">
        <v>501</v>
      </c>
      <c r="G2" s="99" t="s">
        <v>502</v>
      </c>
      <c r="H2" s="98"/>
    </row>
    <row r="3" spans="1:8" s="85" customFormat="1" ht="15.75">
      <c r="A3" s="101" t="s">
        <v>473</v>
      </c>
      <c r="B3" s="101" t="s">
        <v>503</v>
      </c>
      <c r="C3" s="101" t="s">
        <v>475</v>
      </c>
      <c r="D3" s="101" t="s">
        <v>504</v>
      </c>
      <c r="E3" s="101" t="s">
        <v>465</v>
      </c>
      <c r="F3" s="101" t="s">
        <v>505</v>
      </c>
      <c r="G3" s="101" t="s">
        <v>506</v>
      </c>
      <c r="H3" s="101" t="s">
        <v>507</v>
      </c>
    </row>
    <row r="4" spans="1:8" s="85" customFormat="1" ht="15.75">
      <c r="A4" s="110"/>
      <c r="B4" s="101" t="s">
        <v>508</v>
      </c>
      <c r="C4" s="101" t="s">
        <v>509</v>
      </c>
      <c r="D4" s="101" t="s">
        <v>510</v>
      </c>
      <c r="E4" s="110"/>
      <c r="F4" s="101" t="s">
        <v>511</v>
      </c>
      <c r="G4" s="101" t="s">
        <v>512</v>
      </c>
      <c r="H4" s="101" t="s">
        <v>479</v>
      </c>
    </row>
    <row r="5" spans="1:8" s="85" customFormat="1" ht="15.75">
      <c r="A5" s="103"/>
      <c r="B5" s="104" t="s">
        <v>480</v>
      </c>
      <c r="C5" s="104" t="s">
        <v>513</v>
      </c>
      <c r="D5" s="104" t="s">
        <v>514</v>
      </c>
      <c r="E5" s="103"/>
      <c r="F5" s="104" t="s">
        <v>483</v>
      </c>
      <c r="G5" s="104" t="s">
        <v>511</v>
      </c>
      <c r="H5" s="103"/>
    </row>
    <row r="6" spans="1:8" s="85" customFormat="1" ht="17.25">
      <c r="A6" s="106" t="s">
        <v>515</v>
      </c>
      <c r="B6" s="98"/>
      <c r="C6" s="98"/>
      <c r="D6" s="98"/>
      <c r="E6" s="98"/>
      <c r="F6" s="98"/>
      <c r="G6" s="98"/>
      <c r="H6" s="98"/>
    </row>
    <row r="7" spans="1:8" s="85" customFormat="1" ht="17.25">
      <c r="A7" s="116" t="s">
        <v>516</v>
      </c>
      <c r="B7" s="110"/>
      <c r="C7" s="110"/>
      <c r="D7" s="110"/>
      <c r="E7" s="110"/>
      <c r="F7" s="110"/>
      <c r="G7" s="110"/>
      <c r="H7" s="110"/>
    </row>
    <row r="8" spans="1:8" s="85" customFormat="1" ht="15.75">
      <c r="A8" s="108" t="s">
        <v>485</v>
      </c>
      <c r="B8" s="108"/>
      <c r="C8" s="108"/>
      <c r="D8" s="108"/>
      <c r="E8" s="108"/>
      <c r="F8" s="108"/>
      <c r="G8" s="108"/>
      <c r="H8" s="108"/>
    </row>
    <row r="9" spans="1:8" s="85" customFormat="1" ht="15.75">
      <c r="A9" s="110" t="s">
        <v>517</v>
      </c>
      <c r="B9" s="110"/>
      <c r="C9" s="110"/>
      <c r="D9" s="110"/>
      <c r="E9" s="110"/>
      <c r="F9" s="110"/>
      <c r="G9" s="110"/>
      <c r="H9" s="110"/>
    </row>
    <row r="10" spans="1:8" s="85" customFormat="1" ht="15.75">
      <c r="A10" s="110" t="s">
        <v>518</v>
      </c>
      <c r="B10" s="110"/>
      <c r="C10" s="110"/>
      <c r="D10" s="110"/>
      <c r="E10" s="110"/>
      <c r="F10" s="110"/>
      <c r="G10" s="110"/>
      <c r="H10" s="110"/>
    </row>
    <row r="11" spans="1:8" s="85" customFormat="1" ht="15.75">
      <c r="A11" s="110" t="s">
        <v>488</v>
      </c>
      <c r="B11" s="110"/>
      <c r="C11" s="110"/>
      <c r="D11" s="110"/>
      <c r="E11" s="110"/>
      <c r="F11" s="110"/>
      <c r="G11" s="110"/>
      <c r="H11" s="110"/>
    </row>
    <row r="12" spans="1:8" s="85" customFormat="1" ht="15.75">
      <c r="A12" s="110" t="s">
        <v>519</v>
      </c>
      <c r="B12" s="110"/>
      <c r="C12" s="110"/>
      <c r="D12" s="110"/>
      <c r="E12" s="110"/>
      <c r="F12" s="110"/>
      <c r="G12" s="110"/>
      <c r="H12" s="110"/>
    </row>
    <row r="13" spans="1:8" s="85" customFormat="1" ht="15.75">
      <c r="A13" s="110" t="s">
        <v>491</v>
      </c>
      <c r="B13" s="110"/>
      <c r="C13" s="110"/>
      <c r="D13" s="110"/>
      <c r="E13" s="110"/>
      <c r="F13" s="110"/>
      <c r="G13" s="110"/>
      <c r="H13" s="110"/>
    </row>
    <row r="14" spans="1:8" s="85" customFormat="1" ht="15.75">
      <c r="A14" s="108" t="s">
        <v>520</v>
      </c>
      <c r="B14" s="108"/>
      <c r="C14" s="108"/>
      <c r="D14" s="108"/>
      <c r="E14" s="108"/>
      <c r="F14" s="108"/>
      <c r="G14" s="108"/>
      <c r="H14" s="108"/>
    </row>
    <row r="15" spans="1:8" s="85" customFormat="1" ht="17.25">
      <c r="A15" s="116" t="s">
        <v>521</v>
      </c>
      <c r="B15" s="110"/>
      <c r="C15" s="110"/>
      <c r="D15" s="110"/>
      <c r="E15" s="110"/>
      <c r="F15" s="110"/>
      <c r="G15" s="110"/>
      <c r="H15" s="110"/>
    </row>
    <row r="16" spans="1:8" s="85" customFormat="1" ht="15.75">
      <c r="A16" s="108" t="s">
        <v>485</v>
      </c>
      <c r="B16" s="108"/>
      <c r="C16" s="108"/>
      <c r="D16" s="108"/>
      <c r="E16" s="108"/>
      <c r="F16" s="108"/>
      <c r="G16" s="108"/>
      <c r="H16" s="108"/>
    </row>
    <row r="17" spans="1:8" s="85" customFormat="1" ht="15.75">
      <c r="A17" s="110" t="s">
        <v>494</v>
      </c>
      <c r="B17" s="110"/>
      <c r="C17" s="110"/>
      <c r="D17" s="110"/>
      <c r="E17" s="110"/>
      <c r="F17" s="110"/>
      <c r="G17" s="110"/>
      <c r="H17" s="110"/>
    </row>
    <row r="18" spans="1:8" s="85" customFormat="1" ht="15.75">
      <c r="A18" s="110" t="s">
        <v>518</v>
      </c>
      <c r="B18" s="110"/>
      <c r="C18" s="110"/>
      <c r="D18" s="110"/>
      <c r="E18" s="110"/>
      <c r="F18" s="110"/>
      <c r="G18" s="110"/>
      <c r="H18" s="110"/>
    </row>
    <row r="19" spans="1:8" s="85" customFormat="1" ht="15.75">
      <c r="A19" s="110" t="s">
        <v>488</v>
      </c>
      <c r="B19" s="110"/>
      <c r="C19" s="110"/>
      <c r="D19" s="110"/>
      <c r="E19" s="110"/>
      <c r="F19" s="110"/>
      <c r="G19" s="110"/>
      <c r="H19" s="110"/>
    </row>
    <row r="20" spans="1:8" s="85" customFormat="1" ht="15.75">
      <c r="A20" s="110" t="s">
        <v>519</v>
      </c>
      <c r="B20" s="110"/>
      <c r="C20" s="110"/>
      <c r="D20" s="110"/>
      <c r="E20" s="110"/>
      <c r="F20" s="110"/>
      <c r="G20" s="110"/>
      <c r="H20" s="110"/>
    </row>
    <row r="21" spans="1:8" s="85" customFormat="1" ht="15.75">
      <c r="A21" s="110" t="s">
        <v>491</v>
      </c>
      <c r="B21" s="110"/>
      <c r="C21" s="110"/>
      <c r="D21" s="110"/>
      <c r="E21" s="110"/>
      <c r="F21" s="110"/>
      <c r="G21" s="110"/>
      <c r="H21" s="110"/>
    </row>
    <row r="22" spans="1:8" s="85" customFormat="1" ht="15.75">
      <c r="A22" s="108" t="s">
        <v>577</v>
      </c>
      <c r="B22" s="108"/>
      <c r="C22" s="108"/>
      <c r="D22" s="108"/>
      <c r="E22" s="108"/>
      <c r="F22" s="108"/>
      <c r="G22" s="108"/>
      <c r="H22" s="108"/>
    </row>
    <row r="23" spans="1:8" s="85" customFormat="1" ht="17.25">
      <c r="A23" s="116" t="s">
        <v>522</v>
      </c>
      <c r="B23" s="110"/>
      <c r="C23" s="110"/>
      <c r="D23" s="110"/>
      <c r="E23" s="110"/>
      <c r="F23" s="110"/>
      <c r="G23" s="110"/>
      <c r="H23" s="110"/>
    </row>
    <row r="24" spans="1:8" s="85" customFormat="1" ht="17.25">
      <c r="A24" s="116" t="s">
        <v>523</v>
      </c>
      <c r="B24" s="110"/>
      <c r="C24" s="110"/>
      <c r="D24" s="110"/>
      <c r="E24" s="110"/>
      <c r="F24" s="110"/>
      <c r="G24" s="110"/>
      <c r="H24" s="110"/>
    </row>
    <row r="25" spans="1:8" s="85" customFormat="1" ht="15.75">
      <c r="A25" s="119" t="s">
        <v>496</v>
      </c>
      <c r="B25" s="119"/>
      <c r="C25" s="119"/>
      <c r="D25" s="119"/>
      <c r="E25" s="119"/>
      <c r="F25" s="119"/>
      <c r="G25" s="119"/>
      <c r="H25" s="119"/>
    </row>
    <row r="26" spans="1:8" s="85" customFormat="1" ht="15.75">
      <c r="A26" s="103" t="s">
        <v>497</v>
      </c>
      <c r="B26" s="103"/>
      <c r="C26" s="103"/>
      <c r="D26" s="103"/>
      <c r="E26" s="103"/>
      <c r="F26" s="103"/>
      <c r="G26" s="103"/>
      <c r="H26" s="103"/>
    </row>
    <row r="27" spans="1:8" s="85" customFormat="1" ht="15.75">
      <c r="A27" s="118" t="s">
        <v>524</v>
      </c>
    </row>
    <row r="28" spans="1:8" s="85" customFormat="1" ht="15.75">
      <c r="A28" s="118" t="s">
        <v>525</v>
      </c>
    </row>
    <row r="29" spans="1:8" s="85" customFormat="1" ht="15.75">
      <c r="A29" s="118" t="s">
        <v>526</v>
      </c>
    </row>
    <row r="30" spans="1:8" s="85" customFormat="1" ht="15.75"/>
  </sheetData>
  <pageMargins left="0.21" right="0.27" top="0.75" bottom="0.75" header="0.3" footer="0.3"/>
  <pageSetup orientation="landscape" r:id="rId1"/>
  <headerFooter>
    <oddFooter>&amp;CPage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A5" sqref="A5:F27"/>
    </sheetView>
  </sheetViews>
  <sheetFormatPr defaultRowHeight="14.25"/>
  <cols>
    <col min="1" max="1" width="35.5703125" style="80" customWidth="1"/>
    <col min="2" max="2" width="15.5703125" style="80" customWidth="1"/>
    <col min="3" max="3" width="14.42578125" style="80" customWidth="1"/>
    <col min="4" max="4" width="12.85546875" style="80" customWidth="1"/>
    <col min="5" max="5" width="15" style="80" customWidth="1"/>
    <col min="6" max="6" width="9.140625" style="81"/>
    <col min="7" max="16384" width="9.140625" style="80"/>
  </cols>
  <sheetData>
    <row r="1" spans="1:6" s="85" customFormat="1" ht="15.75">
      <c r="A1" s="85" t="s">
        <v>527</v>
      </c>
      <c r="F1" s="86"/>
    </row>
    <row r="2" spans="1:6" s="85" customFormat="1" ht="15.75">
      <c r="A2" s="98"/>
      <c r="B2" s="99" t="s">
        <v>528</v>
      </c>
      <c r="C2" s="99" t="s">
        <v>529</v>
      </c>
      <c r="D2" s="99" t="s">
        <v>906</v>
      </c>
      <c r="E2" s="99" t="s">
        <v>472</v>
      </c>
      <c r="F2" s="86"/>
    </row>
    <row r="3" spans="1:6" s="85" customFormat="1" ht="15.75">
      <c r="A3" s="101" t="s">
        <v>473</v>
      </c>
      <c r="B3" s="101" t="s">
        <v>530</v>
      </c>
      <c r="C3" s="101" t="s">
        <v>531</v>
      </c>
      <c r="D3" s="101"/>
      <c r="E3" s="101" t="s">
        <v>479</v>
      </c>
      <c r="F3" s="86"/>
    </row>
    <row r="4" spans="1:6" s="85" customFormat="1" ht="15.75">
      <c r="A4" s="103"/>
      <c r="B4" s="104" t="s">
        <v>532</v>
      </c>
      <c r="C4" s="103"/>
      <c r="D4" s="104" t="s">
        <v>483</v>
      </c>
      <c r="E4" s="104"/>
      <c r="F4" s="86" t="s">
        <v>351</v>
      </c>
    </row>
    <row r="5" spans="1:6" s="85" customFormat="1" ht="17.25">
      <c r="A5" s="106" t="s">
        <v>533</v>
      </c>
      <c r="B5" s="120"/>
      <c r="C5" s="120"/>
      <c r="E5" s="120"/>
      <c r="F5" s="86"/>
    </row>
    <row r="6" spans="1:6" s="85" customFormat="1" ht="15.75">
      <c r="A6" s="108" t="s">
        <v>485</v>
      </c>
      <c r="B6" s="121">
        <v>25493838328</v>
      </c>
      <c r="C6" s="121">
        <v>30000000</v>
      </c>
      <c r="D6" s="121"/>
      <c r="E6" s="121">
        <v>25523838328</v>
      </c>
      <c r="F6" s="122"/>
    </row>
    <row r="7" spans="1:6" s="85" customFormat="1" ht="15.75">
      <c r="A7" s="110" t="s">
        <v>534</v>
      </c>
      <c r="B7" s="123"/>
      <c r="C7" s="123"/>
      <c r="D7" s="123">
        <v>145450000</v>
      </c>
      <c r="E7" s="121">
        <v>0</v>
      </c>
      <c r="F7" s="86"/>
    </row>
    <row r="8" spans="1:6" s="85" customFormat="1" ht="15.75">
      <c r="A8" s="110" t="s">
        <v>535</v>
      </c>
      <c r="B8" s="123"/>
      <c r="C8" s="123"/>
      <c r="D8" s="123"/>
      <c r="E8" s="123"/>
      <c r="F8" s="86"/>
    </row>
    <row r="9" spans="1:6" s="85" customFormat="1" ht="15.75">
      <c r="A9" s="110" t="s">
        <v>536</v>
      </c>
      <c r="B9" s="123"/>
      <c r="C9" s="123"/>
      <c r="D9" s="123"/>
      <c r="E9" s="123"/>
      <c r="F9" s="86"/>
    </row>
    <row r="10" spans="1:6" s="85" customFormat="1" ht="15.75">
      <c r="A10" s="110" t="s">
        <v>488</v>
      </c>
      <c r="B10" s="123"/>
      <c r="C10" s="123"/>
      <c r="D10" s="123"/>
      <c r="E10" s="123"/>
      <c r="F10" s="86"/>
    </row>
    <row r="11" spans="1:6" s="85" customFormat="1" ht="15.75">
      <c r="A11" s="110" t="s">
        <v>490</v>
      </c>
      <c r="B11" s="123"/>
      <c r="C11" s="123"/>
      <c r="D11" s="123"/>
      <c r="E11" s="123"/>
      <c r="F11" s="86"/>
    </row>
    <row r="12" spans="1:6" s="85" customFormat="1" ht="15.75">
      <c r="A12" s="110" t="s">
        <v>491</v>
      </c>
      <c r="B12" s="123"/>
      <c r="C12" s="97"/>
      <c r="D12" s="97"/>
      <c r="E12" s="123"/>
      <c r="F12" s="86"/>
    </row>
    <row r="13" spans="1:6" s="85" customFormat="1" ht="15.75">
      <c r="A13" s="108" t="s">
        <v>537</v>
      </c>
      <c r="B13" s="121">
        <v>25493838328</v>
      </c>
      <c r="C13" s="121">
        <v>30000000</v>
      </c>
      <c r="D13" s="121">
        <v>145450000</v>
      </c>
      <c r="E13" s="121">
        <v>25669288328</v>
      </c>
      <c r="F13" s="86"/>
    </row>
    <row r="14" spans="1:6" s="85" customFormat="1" ht="17.25">
      <c r="A14" s="116" t="s">
        <v>521</v>
      </c>
      <c r="B14" s="123"/>
      <c r="C14" s="123"/>
      <c r="D14" s="123"/>
      <c r="E14" s="123"/>
      <c r="F14" s="86"/>
    </row>
    <row r="15" spans="1:6" s="85" customFormat="1" ht="15.75">
      <c r="A15" s="108" t="s">
        <v>485</v>
      </c>
      <c r="B15" s="121">
        <v>1185047033</v>
      </c>
      <c r="C15" s="121">
        <v>6666668</v>
      </c>
      <c r="D15" s="124"/>
      <c r="E15" s="124">
        <v>1191713701</v>
      </c>
      <c r="F15" s="86"/>
    </row>
    <row r="16" spans="1:6" s="85" customFormat="1" ht="15.75">
      <c r="A16" s="110" t="s">
        <v>494</v>
      </c>
      <c r="B16" s="123">
        <v>153701849</v>
      </c>
      <c r="C16" s="123">
        <v>2499999</v>
      </c>
      <c r="D16" s="123">
        <v>5681793</v>
      </c>
      <c r="E16" s="124">
        <v>161883641</v>
      </c>
      <c r="F16" s="86"/>
    </row>
    <row r="17" spans="1:9" s="85" customFormat="1" ht="15.75">
      <c r="A17" s="110" t="s">
        <v>488</v>
      </c>
      <c r="B17" s="123"/>
      <c r="C17" s="123"/>
      <c r="D17" s="123"/>
      <c r="E17" s="123"/>
      <c r="F17" s="86"/>
    </row>
    <row r="18" spans="1:9" s="85" customFormat="1" ht="15.75">
      <c r="A18" s="110" t="s">
        <v>490</v>
      </c>
      <c r="B18" s="123"/>
      <c r="C18" s="123"/>
      <c r="D18" s="123"/>
      <c r="E18" s="123"/>
      <c r="F18" s="86"/>
    </row>
    <row r="19" spans="1:9" s="85" customFormat="1" ht="15.75">
      <c r="A19" s="110" t="s">
        <v>491</v>
      </c>
      <c r="B19" s="123"/>
      <c r="C19" s="123"/>
      <c r="D19" s="123"/>
      <c r="E19" s="123"/>
      <c r="F19" s="86"/>
    </row>
    <row r="20" spans="1:9" s="85" customFormat="1" ht="15.75">
      <c r="A20" s="108" t="s">
        <v>577</v>
      </c>
      <c r="B20" s="121">
        <v>1338748882</v>
      </c>
      <c r="C20" s="121">
        <v>9166667</v>
      </c>
      <c r="D20" s="121">
        <v>5681793</v>
      </c>
      <c r="E20" s="125">
        <v>1353597342</v>
      </c>
      <c r="F20" s="86"/>
    </row>
    <row r="21" spans="1:9" s="85" customFormat="1" ht="17.25">
      <c r="A21" s="116" t="s">
        <v>538</v>
      </c>
      <c r="B21" s="123"/>
      <c r="C21" s="123"/>
      <c r="D21" s="123"/>
      <c r="E21" s="123"/>
      <c r="F21" s="86"/>
    </row>
    <row r="22" spans="1:9" s="85" customFormat="1" ht="17.25">
      <c r="A22" s="116" t="s">
        <v>511</v>
      </c>
      <c r="B22" s="123"/>
      <c r="C22" s="123"/>
      <c r="D22" s="123"/>
      <c r="E22" s="123"/>
      <c r="F22" s="86"/>
    </row>
    <row r="23" spans="1:9" s="85" customFormat="1" ht="15.75">
      <c r="A23" s="119" t="s">
        <v>496</v>
      </c>
      <c r="B23" s="124">
        <v>24308791295</v>
      </c>
      <c r="C23" s="124">
        <v>23333332</v>
      </c>
      <c r="D23" s="124">
        <v>0</v>
      </c>
      <c r="E23" s="124">
        <v>24332124627</v>
      </c>
      <c r="F23" s="86"/>
    </row>
    <row r="24" spans="1:9" s="85" customFormat="1" ht="15.75">
      <c r="A24" s="103" t="s">
        <v>497</v>
      </c>
      <c r="B24" s="126">
        <v>24155089446</v>
      </c>
      <c r="C24" s="126">
        <v>20833333</v>
      </c>
      <c r="D24" s="126">
        <v>139768207</v>
      </c>
      <c r="E24" s="126">
        <v>24315690986</v>
      </c>
      <c r="F24" s="188" t="s">
        <v>891</v>
      </c>
    </row>
    <row r="25" spans="1:9" s="85" customFormat="1" ht="15.75">
      <c r="F25" s="86"/>
    </row>
    <row r="26" spans="1:9" s="85" customFormat="1" ht="15.75">
      <c r="A26" s="85" t="s">
        <v>539</v>
      </c>
      <c r="F26" s="86"/>
    </row>
    <row r="27" spans="1:9" s="85" customFormat="1" ht="15.75">
      <c r="A27" s="85" t="s">
        <v>540</v>
      </c>
      <c r="F27" s="86"/>
    </row>
    <row r="28" spans="1:9" s="85" customFormat="1" ht="15.75">
      <c r="A28" s="85" t="s">
        <v>540</v>
      </c>
      <c r="F28" s="86"/>
    </row>
    <row r="29" spans="1:9" s="85" customFormat="1" ht="15.75">
      <c r="F29" s="86"/>
    </row>
    <row r="30" spans="1:9" s="85" customFormat="1" ht="15.75">
      <c r="F30" s="86"/>
    </row>
    <row r="31" spans="1:9" s="85" customFormat="1" ht="15.75">
      <c r="A31" s="85" t="s">
        <v>541</v>
      </c>
      <c r="C31" s="87" t="s">
        <v>354</v>
      </c>
      <c r="D31" s="184"/>
      <c r="E31" s="87" t="s">
        <v>421</v>
      </c>
      <c r="F31" s="86"/>
    </row>
    <row r="32" spans="1:9" s="85" customFormat="1" ht="16.5">
      <c r="A32" s="85" t="s">
        <v>543</v>
      </c>
      <c r="C32" s="95">
        <f>SUM(C34:C36)</f>
        <v>0</v>
      </c>
      <c r="D32" s="95"/>
      <c r="E32" s="95">
        <f>SUM(E34:E36)</f>
        <v>0</v>
      </c>
      <c r="F32" s="86"/>
      <c r="I32" s="127"/>
    </row>
    <row r="33" spans="1:6" s="85" customFormat="1" ht="15.75">
      <c r="A33" s="85" t="s">
        <v>544</v>
      </c>
      <c r="E33" s="92"/>
      <c r="F33" s="86"/>
    </row>
    <row r="34" spans="1:6" s="85" customFormat="1" ht="15.75">
      <c r="A34" s="85" t="s">
        <v>545</v>
      </c>
      <c r="C34" s="91"/>
      <c r="D34" s="91"/>
      <c r="E34" s="91"/>
      <c r="F34" s="86"/>
    </row>
    <row r="35" spans="1:6" s="85" customFormat="1" ht="15.75">
      <c r="A35" s="85" t="s">
        <v>546</v>
      </c>
      <c r="C35" s="91"/>
      <c r="D35" s="91"/>
      <c r="E35" s="91"/>
      <c r="F35" s="86"/>
    </row>
    <row r="36" spans="1:6" s="85" customFormat="1" ht="15.75">
      <c r="C36" s="91"/>
      <c r="D36" s="91"/>
      <c r="E36" s="91"/>
      <c r="F36" s="86"/>
    </row>
    <row r="37" spans="1:6" s="85" customFormat="1" ht="15.75">
      <c r="F37" s="86"/>
    </row>
    <row r="38" spans="1:6" s="85" customFormat="1" ht="15.75">
      <c r="F38" s="86"/>
    </row>
  </sheetData>
  <pageMargins left="0.83" right="0.22" top="0.75" bottom="0.75" header="0.3" footer="0.3"/>
  <pageSetup orientation="portrait" r:id="rId1"/>
  <headerFooter>
    <oddFooter>&amp;CPage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96"/>
  <sheetViews>
    <sheetView topLeftCell="A22" workbookViewId="0">
      <selection activeCell="C39" sqref="C39"/>
    </sheetView>
  </sheetViews>
  <sheetFormatPr defaultRowHeight="14.25"/>
  <cols>
    <col min="1" max="1" width="47.140625" style="80" customWidth="1"/>
    <col min="2" max="2" width="9.140625" style="80"/>
    <col min="3" max="5" width="12.42578125" style="80" customWidth="1"/>
    <col min="6" max="6" width="9.140625" style="81"/>
    <col min="7" max="16384" width="9.140625" style="80"/>
  </cols>
  <sheetData>
    <row r="1" spans="1:6" s="85" customFormat="1" ht="15.75">
      <c r="A1" s="85" t="s">
        <v>547</v>
      </c>
      <c r="F1" s="86"/>
    </row>
    <row r="2" spans="1:6" s="85" customFormat="1" ht="15.75">
      <c r="A2" s="229" t="s">
        <v>473</v>
      </c>
      <c r="B2" s="99" t="s">
        <v>548</v>
      </c>
      <c r="C2" s="99" t="s">
        <v>549</v>
      </c>
      <c r="D2" s="99" t="s">
        <v>550</v>
      </c>
      <c r="E2" s="99" t="s">
        <v>548</v>
      </c>
      <c r="F2" s="86"/>
    </row>
    <row r="3" spans="1:6" s="85" customFormat="1" ht="15.75">
      <c r="A3" s="230"/>
      <c r="B3" s="104" t="s">
        <v>551</v>
      </c>
      <c r="C3" s="104" t="s">
        <v>552</v>
      </c>
      <c r="D3" s="104" t="s">
        <v>552</v>
      </c>
      <c r="E3" s="104" t="s">
        <v>553</v>
      </c>
      <c r="F3" s="86" t="s">
        <v>351</v>
      </c>
    </row>
    <row r="4" spans="1:6" s="85" customFormat="1" ht="17.25">
      <c r="A4" s="128" t="s">
        <v>554</v>
      </c>
      <c r="B4" s="129"/>
      <c r="C4" s="129"/>
      <c r="D4" s="129"/>
      <c r="E4" s="129"/>
      <c r="F4" s="86"/>
    </row>
    <row r="5" spans="1:6" s="85" customFormat="1" ht="15.75">
      <c r="A5" s="110" t="s">
        <v>555</v>
      </c>
      <c r="B5" s="110"/>
      <c r="C5" s="110"/>
      <c r="D5" s="110"/>
      <c r="E5" s="110"/>
      <c r="F5" s="86"/>
    </row>
    <row r="6" spans="1:6" s="85" customFormat="1" ht="15.75">
      <c r="A6" s="110" t="s">
        <v>556</v>
      </c>
      <c r="B6" s="110"/>
      <c r="C6" s="110"/>
      <c r="D6" s="110"/>
      <c r="E6" s="110"/>
      <c r="F6" s="86"/>
    </row>
    <row r="7" spans="1:6" s="85" customFormat="1" ht="15.75">
      <c r="A7" s="110" t="s">
        <v>557</v>
      </c>
      <c r="B7" s="110"/>
      <c r="C7" s="110"/>
      <c r="D7" s="110"/>
      <c r="E7" s="110"/>
      <c r="F7" s="86"/>
    </row>
    <row r="8" spans="1:6" s="85" customFormat="1" ht="15.75">
      <c r="A8" s="110" t="s">
        <v>558</v>
      </c>
      <c r="B8" s="110"/>
      <c r="C8" s="110"/>
      <c r="D8" s="110"/>
      <c r="E8" s="110"/>
      <c r="F8" s="86"/>
    </row>
    <row r="9" spans="1:6" s="85" customFormat="1" ht="17.25">
      <c r="A9" s="130" t="s">
        <v>521</v>
      </c>
      <c r="B9" s="108"/>
      <c r="C9" s="108"/>
      <c r="D9" s="108"/>
      <c r="E9" s="108"/>
      <c r="F9" s="86"/>
    </row>
    <row r="10" spans="1:6" s="85" customFormat="1" ht="15.75">
      <c r="A10" s="110" t="s">
        <v>555</v>
      </c>
      <c r="B10" s="110"/>
      <c r="C10" s="110"/>
      <c r="D10" s="110"/>
      <c r="E10" s="110"/>
      <c r="F10" s="86"/>
    </row>
    <row r="11" spans="1:6" s="85" customFormat="1" ht="15.75">
      <c r="A11" s="110" t="s">
        <v>556</v>
      </c>
      <c r="B11" s="110"/>
      <c r="C11" s="110"/>
      <c r="D11" s="110"/>
      <c r="E11" s="110"/>
      <c r="F11" s="86"/>
    </row>
    <row r="12" spans="1:6" s="85" customFormat="1" ht="15.75">
      <c r="A12" s="110" t="s">
        <v>557</v>
      </c>
      <c r="B12" s="110"/>
      <c r="C12" s="110"/>
      <c r="D12" s="110"/>
      <c r="E12" s="110"/>
      <c r="F12" s="86"/>
    </row>
    <row r="13" spans="1:6" s="85" customFormat="1" ht="15.75">
      <c r="A13" s="110" t="s">
        <v>558</v>
      </c>
      <c r="B13" s="110"/>
      <c r="C13" s="110"/>
      <c r="D13" s="110"/>
      <c r="E13" s="110"/>
      <c r="F13" s="86"/>
    </row>
    <row r="14" spans="1:6" s="85" customFormat="1" ht="17.25">
      <c r="A14" s="131" t="s">
        <v>559</v>
      </c>
      <c r="B14" s="119"/>
      <c r="C14" s="119"/>
      <c r="D14" s="119"/>
      <c r="E14" s="119"/>
      <c r="F14" s="86"/>
    </row>
    <row r="15" spans="1:6" s="85" customFormat="1" ht="17.25">
      <c r="A15" s="132" t="s">
        <v>560</v>
      </c>
      <c r="B15" s="133"/>
      <c r="C15" s="133"/>
      <c r="D15" s="133"/>
      <c r="E15" s="133"/>
      <c r="F15" s="86"/>
    </row>
    <row r="16" spans="1:6" s="85" customFormat="1" ht="15.75">
      <c r="A16" s="110" t="s">
        <v>555</v>
      </c>
      <c r="B16" s="110"/>
      <c r="C16" s="110"/>
      <c r="D16" s="110"/>
      <c r="E16" s="110"/>
      <c r="F16" s="86"/>
    </row>
    <row r="17" spans="1:6" s="85" customFormat="1" ht="15.75">
      <c r="A17" s="110" t="s">
        <v>556</v>
      </c>
      <c r="B17" s="110"/>
      <c r="C17" s="110"/>
      <c r="D17" s="110"/>
      <c r="E17" s="110"/>
      <c r="F17" s="86"/>
    </row>
    <row r="18" spans="1:6" s="85" customFormat="1" ht="15.75">
      <c r="A18" s="110" t="s">
        <v>557</v>
      </c>
      <c r="B18" s="110"/>
      <c r="C18" s="110"/>
      <c r="D18" s="110"/>
      <c r="E18" s="110"/>
      <c r="F18" s="86"/>
    </row>
    <row r="19" spans="1:6" s="85" customFormat="1" ht="15.75">
      <c r="A19" s="103" t="s">
        <v>561</v>
      </c>
      <c r="B19" s="103"/>
      <c r="C19" s="103"/>
      <c r="D19" s="103"/>
      <c r="E19" s="103"/>
      <c r="F19" s="86"/>
    </row>
    <row r="20" spans="1:6" s="85" customFormat="1" ht="15.75">
      <c r="F20" s="86"/>
    </row>
    <row r="21" spans="1:6" s="85" customFormat="1" ht="15.75">
      <c r="A21" s="85" t="s">
        <v>562</v>
      </c>
      <c r="F21" s="86"/>
    </row>
    <row r="22" spans="1:6" s="85" customFormat="1" ht="15.75">
      <c r="A22" s="85" t="s">
        <v>563</v>
      </c>
      <c r="F22" s="86"/>
    </row>
    <row r="23" spans="1:6" s="85" customFormat="1" ht="15.75">
      <c r="A23" s="85" t="s">
        <v>564</v>
      </c>
      <c r="F23" s="86"/>
    </row>
    <row r="24" spans="1:6" s="85" customFormat="1" ht="15.75">
      <c r="F24" s="86"/>
    </row>
    <row r="25" spans="1:6" s="85" customFormat="1" ht="15.75">
      <c r="A25" s="85" t="s">
        <v>565</v>
      </c>
      <c r="C25" s="87" t="s">
        <v>354</v>
      </c>
      <c r="E25" s="87" t="s">
        <v>421</v>
      </c>
      <c r="F25" s="86"/>
    </row>
    <row r="26" spans="1:6" s="85" customFormat="1" ht="15.75">
      <c r="A26" s="85" t="s">
        <v>566</v>
      </c>
      <c r="C26" s="92" t="s">
        <v>428</v>
      </c>
      <c r="E26" s="87" t="s">
        <v>428</v>
      </c>
      <c r="F26" s="86"/>
    </row>
    <row r="27" spans="1:6" s="85" customFormat="1" ht="15.75">
      <c r="A27" s="85" t="s">
        <v>567</v>
      </c>
      <c r="C27" s="92" t="s">
        <v>428</v>
      </c>
      <c r="E27" s="87" t="s">
        <v>428</v>
      </c>
      <c r="F27" s="86"/>
    </row>
    <row r="28" spans="1:6" s="85" customFormat="1" ht="15.75">
      <c r="A28" s="85" t="s">
        <v>568</v>
      </c>
      <c r="C28" s="92" t="s">
        <v>428</v>
      </c>
      <c r="E28" s="87" t="s">
        <v>428</v>
      </c>
      <c r="F28" s="86"/>
    </row>
    <row r="29" spans="1:6" s="85" customFormat="1" ht="15.75">
      <c r="A29" s="85" t="s">
        <v>569</v>
      </c>
      <c r="C29" s="92" t="s">
        <v>428</v>
      </c>
      <c r="E29" s="87" t="s">
        <v>428</v>
      </c>
      <c r="F29" s="86"/>
    </row>
    <row r="30" spans="1:6" s="85" customFormat="1" ht="15.75">
      <c r="A30" s="85" t="s">
        <v>570</v>
      </c>
      <c r="C30" s="92" t="s">
        <v>428</v>
      </c>
      <c r="E30" s="87" t="s">
        <v>428</v>
      </c>
      <c r="F30" s="86"/>
    </row>
    <row r="31" spans="1:6" s="85" customFormat="1" ht="17.25">
      <c r="B31" s="134" t="s">
        <v>425</v>
      </c>
      <c r="C31" s="92" t="s">
        <v>428</v>
      </c>
      <c r="E31" s="87" t="s">
        <v>428</v>
      </c>
      <c r="F31" s="86"/>
    </row>
    <row r="32" spans="1:6" s="85" customFormat="1" ht="15.75">
      <c r="F32" s="86"/>
    </row>
    <row r="33" spans="1:6" s="85" customFormat="1" ht="15.75">
      <c r="A33" s="85" t="s">
        <v>571</v>
      </c>
      <c r="C33" s="87" t="s">
        <v>354</v>
      </c>
      <c r="E33" s="87" t="s">
        <v>421</v>
      </c>
      <c r="F33" s="86"/>
    </row>
    <row r="34" spans="1:6" s="85" customFormat="1" ht="15.75">
      <c r="A34" s="85" t="s">
        <v>909</v>
      </c>
      <c r="C34" s="88">
        <f>'BCDKT QUY 3.2014'!D61</f>
        <v>2138065570</v>
      </c>
      <c r="E34" s="88">
        <v>2463270588</v>
      </c>
      <c r="F34" s="188" t="s">
        <v>892</v>
      </c>
    </row>
    <row r="35" spans="1:6" s="85" customFormat="1" ht="15.75">
      <c r="A35" s="85" t="s">
        <v>572</v>
      </c>
      <c r="C35" s="91">
        <v>0</v>
      </c>
      <c r="E35" s="82">
        <v>0</v>
      </c>
      <c r="F35" s="86"/>
    </row>
    <row r="36" spans="1:6" s="85" customFormat="1" ht="15.75">
      <c r="A36" s="85" t="s">
        <v>573</v>
      </c>
      <c r="C36" s="91">
        <v>0</v>
      </c>
      <c r="E36" s="82">
        <v>0</v>
      </c>
      <c r="F36" s="86"/>
    </row>
    <row r="37" spans="1:6" s="85" customFormat="1" ht="15.75">
      <c r="A37" s="85" t="s">
        <v>574</v>
      </c>
      <c r="C37" s="91">
        <v>0</v>
      </c>
      <c r="E37" s="82">
        <v>0</v>
      </c>
      <c r="F37" s="86"/>
    </row>
    <row r="38" spans="1:6" s="85" customFormat="1" ht="15.75">
      <c r="A38" s="85" t="s">
        <v>575</v>
      </c>
      <c r="C38" s="88"/>
      <c r="E38" s="82"/>
      <c r="F38" s="86"/>
    </row>
    <row r="39" spans="1:6" s="85" customFormat="1" ht="15.75">
      <c r="A39" s="85" t="s">
        <v>576</v>
      </c>
      <c r="C39" s="91">
        <v>0</v>
      </c>
      <c r="E39" s="82">
        <v>0</v>
      </c>
      <c r="F39" s="86"/>
    </row>
    <row r="40" spans="1:6" s="85" customFormat="1" ht="17.25">
      <c r="B40" s="134" t="s">
        <v>425</v>
      </c>
      <c r="C40" s="95">
        <f>SUM(C34:C38)</f>
        <v>2138065570</v>
      </c>
      <c r="E40" s="95">
        <f>SUM(E34:E38)</f>
        <v>2463270588</v>
      </c>
      <c r="F40" s="86"/>
    </row>
    <row r="41" spans="1:6" s="85" customFormat="1" ht="15.75">
      <c r="F41" s="86"/>
    </row>
    <row r="42" spans="1:6" s="85" customFormat="1" ht="15.75">
      <c r="F42" s="86"/>
    </row>
    <row r="43" spans="1:6" s="85" customFormat="1" ht="15.75">
      <c r="F43" s="86"/>
    </row>
    <row r="44" spans="1:6" s="85" customFormat="1" ht="15.75">
      <c r="F44" s="86"/>
    </row>
    <row r="45" spans="1:6" s="85" customFormat="1" ht="15.75">
      <c r="F45" s="86"/>
    </row>
    <row r="46" spans="1:6" s="85" customFormat="1" ht="15.75">
      <c r="F46" s="86"/>
    </row>
    <row r="47" spans="1:6" s="85" customFormat="1" ht="15.75">
      <c r="F47" s="86"/>
    </row>
    <row r="48" spans="1:6" s="85" customFormat="1" ht="15.75">
      <c r="F48" s="86"/>
    </row>
    <row r="49" spans="6:6" s="85" customFormat="1" ht="15.75">
      <c r="F49" s="86"/>
    </row>
    <row r="50" spans="6:6" s="85" customFormat="1" ht="15.75">
      <c r="F50" s="86"/>
    </row>
    <row r="51" spans="6:6" s="85" customFormat="1" ht="15.75">
      <c r="F51" s="86"/>
    </row>
    <row r="52" spans="6:6" s="85" customFormat="1" ht="15.75">
      <c r="F52" s="86"/>
    </row>
    <row r="53" spans="6:6" s="85" customFormat="1" ht="15.75">
      <c r="F53" s="86"/>
    </row>
    <row r="54" spans="6:6" s="85" customFormat="1" ht="15.75">
      <c r="F54" s="86"/>
    </row>
    <row r="55" spans="6:6" s="85" customFormat="1" ht="15.75">
      <c r="F55" s="86"/>
    </row>
    <row r="56" spans="6:6" s="85" customFormat="1" ht="15.75">
      <c r="F56" s="86"/>
    </row>
    <row r="57" spans="6:6" s="85" customFormat="1" ht="15.75">
      <c r="F57" s="86"/>
    </row>
    <row r="58" spans="6:6" s="85" customFormat="1" ht="15.75">
      <c r="F58" s="86"/>
    </row>
    <row r="59" spans="6:6" s="85" customFormat="1" ht="15.75">
      <c r="F59" s="86"/>
    </row>
    <row r="60" spans="6:6" s="85" customFormat="1" ht="15.75">
      <c r="F60" s="86"/>
    </row>
    <row r="61" spans="6:6" s="85" customFormat="1" ht="15.75">
      <c r="F61" s="86"/>
    </row>
    <row r="62" spans="6:6" s="85" customFormat="1" ht="15.75">
      <c r="F62" s="86"/>
    </row>
    <row r="63" spans="6:6" s="85" customFormat="1" ht="15.75">
      <c r="F63" s="86"/>
    </row>
    <row r="64" spans="6:6" s="85" customFormat="1" ht="15.75">
      <c r="F64" s="86"/>
    </row>
    <row r="65" spans="6:6" s="85" customFormat="1" ht="15.75">
      <c r="F65" s="86"/>
    </row>
    <row r="66" spans="6:6" s="85" customFormat="1" ht="15.75">
      <c r="F66" s="86"/>
    </row>
    <row r="67" spans="6:6" s="85" customFormat="1" ht="15.75">
      <c r="F67" s="86"/>
    </row>
    <row r="68" spans="6:6" s="85" customFormat="1" ht="15.75">
      <c r="F68" s="86"/>
    </row>
    <row r="69" spans="6:6" s="85" customFormat="1" ht="15.75">
      <c r="F69" s="86"/>
    </row>
    <row r="70" spans="6:6" s="85" customFormat="1" ht="15.75">
      <c r="F70" s="86"/>
    </row>
    <row r="71" spans="6:6" s="85" customFormat="1" ht="15.75">
      <c r="F71" s="86"/>
    </row>
    <row r="72" spans="6:6" s="85" customFormat="1" ht="15.75">
      <c r="F72" s="86"/>
    </row>
    <row r="73" spans="6:6" s="85" customFormat="1" ht="15.75">
      <c r="F73" s="86"/>
    </row>
    <row r="74" spans="6:6" s="85" customFormat="1" ht="15.75">
      <c r="F74" s="86"/>
    </row>
    <row r="75" spans="6:6" s="85" customFormat="1" ht="15.75">
      <c r="F75" s="86"/>
    </row>
    <row r="76" spans="6:6" s="85" customFormat="1" ht="15.75">
      <c r="F76" s="86"/>
    </row>
    <row r="77" spans="6:6" s="85" customFormat="1" ht="15.75">
      <c r="F77" s="86"/>
    </row>
    <row r="78" spans="6:6" s="85" customFormat="1" ht="15.75">
      <c r="F78" s="86"/>
    </row>
    <row r="79" spans="6:6" s="85" customFormat="1" ht="15.75">
      <c r="F79" s="86"/>
    </row>
    <row r="80" spans="6:6" s="85" customFormat="1" ht="15.75">
      <c r="F80" s="86"/>
    </row>
    <row r="81" spans="6:6" s="85" customFormat="1" ht="15.75">
      <c r="F81" s="86"/>
    </row>
    <row r="82" spans="6:6" s="85" customFormat="1" ht="15.75">
      <c r="F82" s="86"/>
    </row>
    <row r="83" spans="6:6" s="85" customFormat="1" ht="15.75">
      <c r="F83" s="86"/>
    </row>
    <row r="84" spans="6:6" s="85" customFormat="1" ht="15.75">
      <c r="F84" s="86"/>
    </row>
    <row r="85" spans="6:6" s="85" customFormat="1" ht="15.75">
      <c r="F85" s="86"/>
    </row>
    <row r="86" spans="6:6" s="85" customFormat="1" ht="15.75">
      <c r="F86" s="86"/>
    </row>
    <row r="87" spans="6:6" s="85" customFormat="1" ht="15.75">
      <c r="F87" s="86"/>
    </row>
    <row r="88" spans="6:6" s="85" customFormat="1" ht="15.75">
      <c r="F88" s="86"/>
    </row>
    <row r="89" spans="6:6" s="85" customFormat="1" ht="15.75">
      <c r="F89" s="86"/>
    </row>
    <row r="90" spans="6:6" s="85" customFormat="1" ht="15.75">
      <c r="F90" s="86"/>
    </row>
    <row r="91" spans="6:6" s="85" customFormat="1" ht="15.75">
      <c r="F91" s="86"/>
    </row>
    <row r="92" spans="6:6" s="85" customFormat="1" ht="15.75">
      <c r="F92" s="86"/>
    </row>
    <row r="93" spans="6:6" s="85" customFormat="1" ht="15.75">
      <c r="F93" s="86"/>
    </row>
    <row r="94" spans="6:6" s="85" customFormat="1" ht="15.75">
      <c r="F94" s="86"/>
    </row>
    <row r="95" spans="6:6" s="85" customFormat="1" ht="15.75">
      <c r="F95" s="86"/>
    </row>
    <row r="96" spans="6:6" s="85" customFormat="1" ht="15.75">
      <c r="F96" s="86"/>
    </row>
  </sheetData>
  <mergeCells count="1">
    <mergeCell ref="A2:A3"/>
  </mergeCells>
  <pageMargins left="0.74" right="0.39" top="0.75" bottom="0.75" header="0.3" footer="0.3"/>
  <pageSetup orientation="portrait" r:id="rId1"/>
  <headerFooter>
    <oddFooter>&amp;CPage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2"/>
  <sheetViews>
    <sheetView workbookViewId="0">
      <selection activeCell="G31" sqref="G31"/>
    </sheetView>
  </sheetViews>
  <sheetFormatPr defaultRowHeight="15.75"/>
  <cols>
    <col min="1" max="6" width="9.140625" style="85"/>
    <col min="7" max="7" width="14.7109375" style="85" customWidth="1"/>
    <col min="8" max="8" width="1.42578125" style="85" customWidth="1"/>
    <col min="9" max="9" width="19" style="85" customWidth="1"/>
    <col min="10" max="10" width="9.140625" style="188"/>
    <col min="11" max="16384" width="9.140625" style="85"/>
  </cols>
  <sheetData>
    <row r="1" spans="1:10">
      <c r="A1" s="85" t="s">
        <v>578</v>
      </c>
      <c r="G1" s="87" t="s">
        <v>354</v>
      </c>
      <c r="I1" s="87" t="s">
        <v>421</v>
      </c>
      <c r="J1" s="188" t="s">
        <v>351</v>
      </c>
    </row>
    <row r="2" spans="1:10">
      <c r="A2" s="85" t="s">
        <v>579</v>
      </c>
      <c r="G2" s="91">
        <f>'BCDKT QUY 3.2014'!D69</f>
        <v>0</v>
      </c>
      <c r="H2" s="91"/>
      <c r="I2" s="91">
        <f>'BCDKT QUY 3.2014'!E69</f>
        <v>2865399722</v>
      </c>
      <c r="J2" s="188" t="s">
        <v>893</v>
      </c>
    </row>
    <row r="3" spans="1:10">
      <c r="A3" s="85" t="s">
        <v>580</v>
      </c>
      <c r="G3" s="91">
        <v>0</v>
      </c>
      <c r="H3" s="91"/>
      <c r="I3" s="91">
        <v>0</v>
      </c>
    </row>
    <row r="4" spans="1:10" ht="17.25">
      <c r="D4" s="134" t="s">
        <v>581</v>
      </c>
      <c r="G4" s="95">
        <f>SUM(G2:G3)</f>
        <v>0</v>
      </c>
      <c r="H4" s="135"/>
      <c r="I4" s="95">
        <f>SUM(I2:I3)</f>
        <v>2865399722</v>
      </c>
    </row>
    <row r="6" spans="1:10">
      <c r="A6" s="85" t="s">
        <v>582</v>
      </c>
      <c r="G6" s="87" t="s">
        <v>354</v>
      </c>
      <c r="I6" s="87" t="s">
        <v>421</v>
      </c>
    </row>
    <row r="7" spans="1:10">
      <c r="A7" s="85" t="s">
        <v>583</v>
      </c>
      <c r="G7" s="91">
        <v>165895588</v>
      </c>
      <c r="H7" s="88"/>
      <c r="I7" s="91"/>
    </row>
    <row r="8" spans="1:10">
      <c r="A8" s="85" t="s">
        <v>584</v>
      </c>
      <c r="G8" s="91"/>
      <c r="H8" s="88"/>
      <c r="I8" s="91"/>
    </row>
    <row r="9" spans="1:10">
      <c r="A9" s="85" t="s">
        <v>585</v>
      </c>
      <c r="G9" s="91"/>
      <c r="H9" s="88"/>
      <c r="I9" s="91"/>
    </row>
    <row r="10" spans="1:10">
      <c r="A10" s="85" t="s">
        <v>586</v>
      </c>
      <c r="G10" s="88"/>
      <c r="H10" s="88"/>
      <c r="I10" s="88"/>
    </row>
    <row r="11" spans="1:10">
      <c r="A11" s="85" t="s">
        <v>587</v>
      </c>
      <c r="G11" s="88">
        <v>36126570</v>
      </c>
      <c r="H11" s="88"/>
      <c r="I11" s="88">
        <v>22325080</v>
      </c>
    </row>
    <row r="12" spans="1:10">
      <c r="A12" s="85" t="s">
        <v>588</v>
      </c>
      <c r="G12" s="91" t="s">
        <v>428</v>
      </c>
      <c r="H12" s="88"/>
      <c r="I12" s="91" t="s">
        <v>428</v>
      </c>
    </row>
    <row r="13" spans="1:10">
      <c r="A13" s="85" t="s">
        <v>589</v>
      </c>
      <c r="G13" s="91" t="s">
        <v>428</v>
      </c>
      <c r="H13" s="88"/>
      <c r="I13" s="91" t="s">
        <v>428</v>
      </c>
    </row>
    <row r="14" spans="1:10">
      <c r="A14" s="85" t="s">
        <v>590</v>
      </c>
      <c r="G14" s="91" t="s">
        <v>428</v>
      </c>
      <c r="H14" s="88"/>
      <c r="I14" s="91">
        <v>942820640</v>
      </c>
    </row>
    <row r="15" spans="1:10">
      <c r="A15" s="85" t="s">
        <v>591</v>
      </c>
      <c r="G15" s="91" t="s">
        <v>428</v>
      </c>
      <c r="H15" s="88"/>
      <c r="I15" s="91" t="s">
        <v>428</v>
      </c>
    </row>
    <row r="16" spans="1:10" ht="17.25">
      <c r="D16" s="134" t="s">
        <v>425</v>
      </c>
      <c r="G16" s="95">
        <f>SUM(G7:G15)</f>
        <v>202022158</v>
      </c>
      <c r="H16" s="88"/>
      <c r="I16" s="95">
        <f>SUM(I7:I15)</f>
        <v>965145720</v>
      </c>
      <c r="J16" s="188" t="s">
        <v>894</v>
      </c>
    </row>
    <row r="18" spans="1:9">
      <c r="A18" s="85" t="s">
        <v>592</v>
      </c>
      <c r="G18" s="87" t="s">
        <v>354</v>
      </c>
      <c r="I18" s="87" t="s">
        <v>421</v>
      </c>
    </row>
    <row r="19" spans="1:9">
      <c r="A19" s="85" t="s">
        <v>593</v>
      </c>
      <c r="G19" s="136"/>
      <c r="H19" s="88"/>
      <c r="I19" s="136">
        <v>138642000</v>
      </c>
    </row>
    <row r="20" spans="1:9">
      <c r="G20" s="88"/>
      <c r="H20" s="88"/>
      <c r="I20" s="88"/>
    </row>
    <row r="21" spans="1:9">
      <c r="A21" s="85" t="s">
        <v>594</v>
      </c>
      <c r="G21" s="137" t="s">
        <v>428</v>
      </c>
      <c r="H21" s="88"/>
      <c r="I21" s="137" t="s">
        <v>428</v>
      </c>
    </row>
    <row r="22" spans="1:9">
      <c r="A22" s="85" t="s">
        <v>595</v>
      </c>
      <c r="G22" s="137" t="s">
        <v>428</v>
      </c>
      <c r="H22" s="88"/>
      <c r="I22" s="137" t="s">
        <v>428</v>
      </c>
    </row>
    <row r="23" spans="1:9">
      <c r="A23" s="85" t="s">
        <v>596</v>
      </c>
      <c r="G23" s="137">
        <v>0</v>
      </c>
      <c r="H23" s="88"/>
      <c r="I23" s="137"/>
    </row>
    <row r="24" spans="1:9" ht="17.25">
      <c r="D24" s="134" t="s">
        <v>425</v>
      </c>
      <c r="G24" s="138">
        <f>G19</f>
        <v>0</v>
      </c>
      <c r="H24" s="88"/>
      <c r="I24" s="138">
        <f>I19</f>
        <v>138642000</v>
      </c>
    </row>
    <row r="26" spans="1:9">
      <c r="A26" s="85" t="s">
        <v>597</v>
      </c>
      <c r="G26" s="87" t="s">
        <v>354</v>
      </c>
      <c r="I26" s="87" t="s">
        <v>421</v>
      </c>
    </row>
    <row r="27" spans="1:9">
      <c r="A27" s="85" t="s">
        <v>598</v>
      </c>
      <c r="G27" s="136"/>
      <c r="H27" s="88"/>
      <c r="I27" s="136"/>
    </row>
    <row r="28" spans="1:9">
      <c r="A28" s="85" t="s">
        <v>599</v>
      </c>
      <c r="G28" s="136">
        <v>59057560</v>
      </c>
      <c r="H28" s="88"/>
      <c r="I28" s="136">
        <v>16604850</v>
      </c>
    </row>
    <row r="29" spans="1:9">
      <c r="A29" s="85" t="s">
        <v>600</v>
      </c>
      <c r="G29" s="136">
        <v>54786498</v>
      </c>
      <c r="H29" s="88"/>
      <c r="I29" s="136"/>
    </row>
    <row r="30" spans="1:9">
      <c r="A30" s="85" t="s">
        <v>601</v>
      </c>
      <c r="G30" s="136">
        <v>12882673</v>
      </c>
      <c r="H30" s="88"/>
      <c r="I30" s="136">
        <v>10120139</v>
      </c>
    </row>
    <row r="31" spans="1:9">
      <c r="A31" s="85" t="s">
        <v>602</v>
      </c>
      <c r="G31" s="136"/>
      <c r="H31" s="88"/>
      <c r="I31" s="136"/>
    </row>
    <row r="32" spans="1:9">
      <c r="A32" s="85" t="s">
        <v>603</v>
      </c>
      <c r="G32" s="136">
        <v>2543805071</v>
      </c>
      <c r="H32" s="88"/>
      <c r="I32" s="136">
        <v>688206480</v>
      </c>
    </row>
    <row r="33" spans="1:10">
      <c r="A33" s="85" t="s">
        <v>604</v>
      </c>
      <c r="G33" s="136"/>
      <c r="H33" s="88"/>
      <c r="I33" s="136"/>
    </row>
    <row r="34" spans="1:10">
      <c r="A34" s="85" t="s">
        <v>605</v>
      </c>
      <c r="G34" s="136">
        <v>53079207</v>
      </c>
      <c r="H34" s="88"/>
      <c r="I34" s="136">
        <v>5147950</v>
      </c>
    </row>
    <row r="35" spans="1:10">
      <c r="A35" s="85" t="s">
        <v>606</v>
      </c>
      <c r="G35" s="136">
        <v>5675484</v>
      </c>
      <c r="H35" s="88"/>
      <c r="I35" s="136">
        <v>1081522</v>
      </c>
    </row>
    <row r="36" spans="1:10" ht="17.25">
      <c r="D36" s="134" t="s">
        <v>425</v>
      </c>
      <c r="G36" s="139">
        <f>SUM(G27:G35)</f>
        <v>2729286493</v>
      </c>
      <c r="H36" s="135"/>
      <c r="I36" s="139">
        <f>SUM(I27:I35)</f>
        <v>721160941</v>
      </c>
      <c r="J36" s="188" t="s">
        <v>895</v>
      </c>
    </row>
    <row r="37" spans="1:10">
      <c r="G37" s="136"/>
    </row>
    <row r="38" spans="1:10">
      <c r="A38" s="85" t="s">
        <v>607</v>
      </c>
      <c r="G38" s="87" t="s">
        <v>354</v>
      </c>
      <c r="I38" s="87" t="s">
        <v>421</v>
      </c>
    </row>
    <row r="39" spans="1:10">
      <c r="A39" s="85" t="s">
        <v>608</v>
      </c>
      <c r="G39" s="140"/>
      <c r="I39" s="87"/>
    </row>
    <row r="40" spans="1:10">
      <c r="A40" s="85" t="s">
        <v>609</v>
      </c>
      <c r="G40" s="136">
        <v>1533500000</v>
      </c>
      <c r="I40" s="136">
        <v>1036500000</v>
      </c>
    </row>
    <row r="41" spans="1:10">
      <c r="A41" s="85" t="s">
        <v>610</v>
      </c>
      <c r="G41" s="137"/>
      <c r="I41" s="137"/>
    </row>
    <row r="42" spans="1:10" ht="17.25">
      <c r="D42" s="134" t="s">
        <v>425</v>
      </c>
      <c r="G42" s="138">
        <f>SUM(G39:G41)</f>
        <v>1533500000</v>
      </c>
      <c r="I42" s="138">
        <f>SUM(I39:I41)</f>
        <v>1036500000</v>
      </c>
    </row>
  </sheetData>
  <pageMargins left="0.99" right="0.17" top="0.75" bottom="0.75" header="0.3" footer="0.3"/>
  <pageSetup orientation="portrait" r:id="rId1"/>
  <headerFooter>
    <oddFooter>&amp;CPage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KQKD QUY 3 2014</vt:lpstr>
      <vt:lpstr>BCDKT QUY 3.2014</vt:lpstr>
      <vt:lpstr>LCTT-PPGT QUY 3.2014 </vt:lpstr>
      <vt:lpstr>TM1</vt:lpstr>
      <vt:lpstr>TM2</vt:lpstr>
      <vt:lpstr>TM3</vt:lpstr>
      <vt:lpstr>TM4</vt:lpstr>
      <vt:lpstr>TM5</vt:lpstr>
      <vt:lpstr>TM6</vt:lpstr>
      <vt:lpstr>TM7</vt:lpstr>
      <vt:lpstr>TM8</vt:lpstr>
      <vt:lpstr>TM9</vt:lpstr>
      <vt:lpstr>TM10</vt:lpstr>
      <vt:lpstr>TM11</vt:lpstr>
      <vt:lpstr>TM12</vt:lpstr>
      <vt:lpstr>TM13</vt:lpstr>
      <vt:lpstr>'BCDKT QUY 3.2014'!Print_Titles</vt:lpstr>
      <vt:lpstr>'LCTT-PPGT QUY 3.2014 '!Print_Titles</vt:lpstr>
    </vt:vector>
  </TitlesOfParts>
  <Company>XP SP3 All Main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duyenkhoe</dc:creator>
  <cp:lastModifiedBy>DuyThinh</cp:lastModifiedBy>
  <cp:lastPrinted>2014-11-07T06:17:00Z</cp:lastPrinted>
  <dcterms:created xsi:type="dcterms:W3CDTF">2014-04-19T06:05:18Z</dcterms:created>
  <dcterms:modified xsi:type="dcterms:W3CDTF">2014-11-08T00:56:57Z</dcterms:modified>
</cp:core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8ed96db612574c5e96029189654ee01a.psdsxs" Id="Rfd23125e21cd41fd" /></Relationships>
</file>